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990" windowHeight="12000"/>
  </bookViews>
  <sheets>
    <sheet name="TDSheet" sheetId="1" r:id="rId1"/>
  </sheets>
  <definedNames>
    <definedName name="_xlnm.Print_Area" localSheetId="0">TDSheet!$A$1:$DC$51</definedName>
  </definedNames>
  <calcPr calcId="125725"/>
</workbook>
</file>

<file path=xl/calcChain.xml><?xml version="1.0" encoding="utf-8"?>
<calcChain xmlns="http://schemas.openxmlformats.org/spreadsheetml/2006/main">
  <c r="AL44" i="1"/>
  <c r="AM44"/>
  <c r="AN44"/>
  <c r="AL43"/>
  <c r="AM43"/>
  <c r="AL42"/>
  <c r="AM42"/>
  <c r="AN42"/>
  <c r="AC19"/>
  <c r="AL31"/>
  <c r="AM31"/>
  <c r="AN31"/>
  <c r="AL32"/>
  <c r="AM32"/>
  <c r="AN32"/>
  <c r="AL33"/>
  <c r="AM33"/>
  <c r="AL34"/>
  <c r="AM34"/>
  <c r="AN34"/>
  <c r="AL35"/>
  <c r="AM35"/>
  <c r="AN35"/>
  <c r="AL36"/>
  <c r="AM36"/>
  <c r="AN36"/>
  <c r="AL37"/>
  <c r="AM37"/>
  <c r="AN37"/>
  <c r="AL38"/>
  <c r="AM38"/>
  <c r="AN38"/>
  <c r="AL39"/>
  <c r="AM39"/>
  <c r="AN39"/>
  <c r="AL40"/>
  <c r="AM40"/>
  <c r="AN40"/>
  <c r="AN41"/>
  <c r="AL45"/>
  <c r="AM45"/>
  <c r="AN45"/>
  <c r="AN43"/>
  <c r="AN33"/>
  <c r="AL46"/>
  <c r="AN46"/>
  <c r="AD19"/>
  <c r="AM46"/>
</calcChain>
</file>

<file path=xl/sharedStrings.xml><?xml version="1.0" encoding="utf-8"?>
<sst xmlns="http://schemas.openxmlformats.org/spreadsheetml/2006/main" count="71" uniqueCount="62">
  <si>
    <t>морковь</t>
  </si>
  <si>
    <t>масло сливочное</t>
  </si>
  <si>
    <t>______________________________</t>
  </si>
  <si>
    <t>Структурное подразделение</t>
  </si>
  <si>
    <t>Исимова Б.А.</t>
  </si>
  <si>
    <t>Цена</t>
  </si>
  <si>
    <t>Форма по ОКУД 0504202</t>
  </si>
  <si>
    <t xml:space="preserve">Количество продуктов питания, подлежащих закладке </t>
  </si>
  <si>
    <t>Всего</t>
  </si>
  <si>
    <t>сахар</t>
  </si>
  <si>
    <t xml:space="preserve">яйцо </t>
  </si>
  <si>
    <t>Руководитель учреждения</t>
  </si>
  <si>
    <t>суп с фрикадельками</t>
  </si>
  <si>
    <t>Плановая стоимость одного дня, руб</t>
  </si>
  <si>
    <t>Повар</t>
  </si>
  <si>
    <t>Единица измерения</t>
  </si>
  <si>
    <t>наименование</t>
  </si>
  <si>
    <t>операция</t>
  </si>
  <si>
    <t>яблоко</t>
  </si>
  <si>
    <t xml:space="preserve">хлеб пшеничный </t>
  </si>
  <si>
    <t>Количество продуктов питания, подлежащих закладке</t>
  </si>
  <si>
    <t>Коды категорий довольствующихся (группы)</t>
  </si>
  <si>
    <t>Фактическая стоимость, руб</t>
  </si>
  <si>
    <t>Итого</t>
  </si>
  <si>
    <t>Расход продуктов питания (количество)</t>
  </si>
  <si>
    <t>кг</t>
  </si>
  <si>
    <t>по плановой стоимости одного дня</t>
  </si>
  <si>
    <t xml:space="preserve">Завтрак </t>
  </si>
  <si>
    <t>Количество порций</t>
  </si>
  <si>
    <t>лук</t>
  </si>
  <si>
    <t>Продукты питания</t>
  </si>
  <si>
    <t xml:space="preserve">на всех детей </t>
  </si>
  <si>
    <t>Материально ответственное лицо</t>
  </si>
  <si>
    <t>МЕНЮ-ТРЕБОВАНИЕ НА ВЫДАЧУ ПРОДУКТОВ ПИТАНИЯ</t>
  </si>
  <si>
    <t>Сумма</t>
  </si>
  <si>
    <t>Завтрак</t>
  </si>
  <si>
    <t>Выход - вес порции</t>
  </si>
  <si>
    <t>Количество довольствующихся по плановой стоимости одного дня</t>
  </si>
  <si>
    <t>мясо говядина</t>
  </si>
  <si>
    <t>Учреждение</t>
  </si>
  <si>
    <t>_____________</t>
  </si>
  <si>
    <t>МКОУ " Яблонская ООШ"</t>
  </si>
  <si>
    <t xml:space="preserve">Бухгалтер </t>
  </si>
  <si>
    <t>масло раст</t>
  </si>
  <si>
    <t>картофель</t>
  </si>
  <si>
    <t>на одного ребенка</t>
  </si>
  <si>
    <t>Плановая стоимость на всех довольствующихся, руб</t>
  </si>
  <si>
    <t>Утверждаю</t>
  </si>
  <si>
    <t>____________</t>
  </si>
  <si>
    <t>чай</t>
  </si>
  <si>
    <t>"_______" ____________________ 20      г.</t>
  </si>
  <si>
    <t>суммарных категорий</t>
  </si>
  <si>
    <t>Кладовщик</t>
  </si>
  <si>
    <t>школа</t>
  </si>
  <si>
    <t>Хамзаева Э.Д.</t>
  </si>
  <si>
    <t>горячее питание</t>
  </si>
  <si>
    <t>соль</t>
  </si>
  <si>
    <t>томат</t>
  </si>
  <si>
    <t>молоко</t>
  </si>
  <si>
    <t>Кенесариева Э.Д.</t>
  </si>
  <si>
    <t>макароны</t>
  </si>
  <si>
    <t>хлеб  с маслом</t>
  </si>
</sst>
</file>

<file path=xl/styles.xml><?xml version="1.0" encoding="utf-8"?>
<styleSheet xmlns="http://schemas.openxmlformats.org/spreadsheetml/2006/main">
  <numFmts count="5">
    <numFmt numFmtId="173" formatCode="00000000"/>
    <numFmt numFmtId="176" formatCode="0.000"/>
    <numFmt numFmtId="178" formatCode="0.0"/>
    <numFmt numFmtId="181" formatCode="0000000"/>
    <numFmt numFmtId="186" formatCode="0.0000"/>
  </numFmts>
  <fonts count="11">
    <font>
      <sz val="8"/>
      <name val="Tahoma"/>
    </font>
    <font>
      <sz val="8"/>
      <name val="Arial"/>
      <family val="2"/>
      <charset val="204"/>
    </font>
    <font>
      <b/>
      <sz val="8"/>
      <name val="Arial CYR"/>
      <charset val="204"/>
    </font>
    <font>
      <sz val="12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8"/>
      <name val="Arial CY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76">
    <xf numFmtId="0" fontId="1" fillId="0" borderId="0" xfId="0" applyNumberFormat="1" applyFont="1" applyFill="1" applyBorder="1" applyAlignment="1" applyProtection="1"/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/>
    <xf numFmtId="2" fontId="9" fillId="2" borderId="1" xfId="0" applyNumberFormat="1" applyFont="1" applyFill="1" applyBorder="1" applyAlignment="1" applyProtection="1">
      <alignment horizontal="center" vertical="top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1" fontId="1" fillId="0" borderId="6" xfId="0" applyNumberFormat="1" applyFont="1" applyFill="1" applyBorder="1" applyAlignment="1" applyProtection="1">
      <alignment horizontal="center"/>
    </xf>
    <xf numFmtId="178" fontId="1" fillId="0" borderId="3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176" fontId="1" fillId="0" borderId="3" xfId="0" applyNumberFormat="1" applyFont="1" applyFill="1" applyBorder="1" applyAlignment="1" applyProtection="1">
      <alignment horizontal="center" vertical="top"/>
    </xf>
    <xf numFmtId="0" fontId="1" fillId="0" borderId="7" xfId="0" applyNumberFormat="1" applyFont="1" applyFill="1" applyBorder="1" applyAlignment="1" applyProtection="1">
      <alignment horizontal="left"/>
    </xf>
    <xf numFmtId="1" fontId="1" fillId="0" borderId="8" xfId="0" applyNumberFormat="1" applyFont="1" applyFill="1" applyBorder="1" applyAlignment="1" applyProtection="1">
      <alignment horizontal="center"/>
    </xf>
    <xf numFmtId="2" fontId="1" fillId="0" borderId="9" xfId="0" applyNumberFormat="1" applyFont="1" applyFill="1" applyBorder="1" applyAlignment="1" applyProtection="1">
      <alignment horizontal="center" vertical="top" wrapText="1"/>
    </xf>
    <xf numFmtId="0" fontId="1" fillId="0" borderId="2" xfId="0" applyNumberFormat="1" applyFont="1" applyFill="1" applyBorder="1" applyAlignment="1" applyProtection="1">
      <alignment horizontal="left"/>
    </xf>
    <xf numFmtId="176" fontId="1" fillId="0" borderId="0" xfId="0" applyNumberFormat="1" applyFont="1" applyFill="1" applyBorder="1" applyAlignment="1" applyProtection="1">
      <alignment horizontal="center" vertical="top" wrapText="1"/>
    </xf>
    <xf numFmtId="1" fontId="1" fillId="0" borderId="8" xfId="0" applyNumberFormat="1" applyFont="1" applyFill="1" applyBorder="1" applyAlignment="1" applyProtection="1">
      <alignment horizontal="center" vertical="center" wrapText="1"/>
    </xf>
    <xf numFmtId="186" fontId="1" fillId="0" borderId="3" xfId="0" applyNumberFormat="1" applyFont="1" applyFill="1" applyBorder="1" applyAlignment="1" applyProtection="1">
      <alignment horizontal="center" vertical="top"/>
    </xf>
    <xf numFmtId="2" fontId="1" fillId="0" borderId="3" xfId="0" applyNumberFormat="1" applyFont="1" applyFill="1" applyBorder="1" applyAlignment="1" applyProtection="1">
      <alignment horizontal="center"/>
    </xf>
    <xf numFmtId="2" fontId="9" fillId="2" borderId="8" xfId="0" applyNumberFormat="1" applyFont="1" applyFill="1" applyBorder="1" applyAlignment="1" applyProtection="1">
      <alignment horizontal="center" vertical="top" wrapText="1"/>
    </xf>
    <xf numFmtId="2" fontId="9" fillId="0" borderId="1" xfId="0" applyNumberFormat="1" applyFont="1" applyFill="1" applyBorder="1" applyAlignment="1" applyProtection="1">
      <alignment horizontal="center" vertical="top" wrapText="1"/>
    </xf>
    <xf numFmtId="0" fontId="1" fillId="0" borderId="10" xfId="0" applyNumberFormat="1" applyFont="1" applyFill="1" applyBorder="1" applyAlignment="1" applyProtection="1"/>
    <xf numFmtId="2" fontId="1" fillId="0" borderId="8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 vertical="center"/>
    </xf>
    <xf numFmtId="1" fontId="1" fillId="0" borderId="11" xfId="0" applyNumberFormat="1" applyFont="1" applyFill="1" applyBorder="1" applyAlignment="1" applyProtection="1">
      <alignment horizontal="center"/>
    </xf>
    <xf numFmtId="1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right" wrapText="1"/>
    </xf>
    <xf numFmtId="0" fontId="1" fillId="0" borderId="12" xfId="0" applyNumberFormat="1" applyFont="1" applyFill="1" applyBorder="1" applyAlignment="1" applyProtection="1">
      <alignment horizontal="left"/>
    </xf>
    <xf numFmtId="176" fontId="9" fillId="0" borderId="3" xfId="0" applyNumberFormat="1" applyFont="1" applyFill="1" applyBorder="1" applyAlignment="1" applyProtection="1">
      <alignment horizontal="center" vertical="top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2" fontId="1" fillId="0" borderId="0" xfId="0" applyNumberFormat="1" applyFont="1" applyFill="1" applyBorder="1" applyAlignment="1" applyProtection="1">
      <alignment horizontal="left"/>
    </xf>
    <xf numFmtId="176" fontId="1" fillId="0" borderId="0" xfId="0" applyNumberFormat="1" applyFont="1" applyFill="1" applyBorder="1" applyAlignment="1" applyProtection="1">
      <alignment horizontal="left" vertical="top"/>
    </xf>
    <xf numFmtId="2" fontId="1" fillId="2" borderId="1" xfId="0" applyNumberFormat="1" applyFont="1" applyFill="1" applyBorder="1" applyAlignment="1" applyProtection="1">
      <alignment horizontal="center" vertical="top" wrapText="1"/>
    </xf>
    <xf numFmtId="2" fontId="1" fillId="0" borderId="2" xfId="0" applyNumberFormat="1" applyFont="1" applyFill="1" applyBorder="1" applyAlignment="1" applyProtection="1">
      <alignment horizontal="right"/>
    </xf>
    <xf numFmtId="1" fontId="1" fillId="0" borderId="1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8" xfId="0" applyNumberFormat="1" applyFont="1" applyFill="1" applyBorder="1" applyAlignment="1" applyProtection="1"/>
    <xf numFmtId="176" fontId="1" fillId="0" borderId="3" xfId="0" applyNumberFormat="1" applyFont="1" applyFill="1" applyBorder="1" applyAlignment="1" applyProtection="1">
      <alignment horizontal="center"/>
    </xf>
    <xf numFmtId="0" fontId="1" fillId="0" borderId="13" xfId="0" applyNumberFormat="1" applyFont="1" applyFill="1" applyBorder="1" applyAlignment="1" applyProtection="1">
      <alignment horizontal="left"/>
    </xf>
    <xf numFmtId="178" fontId="1" fillId="0" borderId="14" xfId="0" applyNumberFormat="1" applyFont="1" applyFill="1" applyBorder="1" applyAlignment="1" applyProtection="1"/>
    <xf numFmtId="176" fontId="1" fillId="0" borderId="8" xfId="0" applyNumberFormat="1" applyFont="1" applyFill="1" applyBorder="1" applyAlignment="1" applyProtection="1">
      <alignment horizontal="center" vertical="top"/>
    </xf>
    <xf numFmtId="173" fontId="1" fillId="0" borderId="0" xfId="0" applyNumberFormat="1" applyFont="1" applyFill="1" applyBorder="1" applyAlignment="1" applyProtection="1">
      <alignment horizontal="center"/>
    </xf>
    <xf numFmtId="1" fontId="1" fillId="0" borderId="3" xfId="0" applyNumberFormat="1" applyFont="1" applyFill="1" applyBorder="1" applyAlignment="1" applyProtection="1">
      <alignment horizontal="center"/>
    </xf>
    <xf numFmtId="0" fontId="1" fillId="0" borderId="15" xfId="0" applyNumberFormat="1" applyFont="1" applyFill="1" applyBorder="1" applyAlignment="1" applyProtection="1">
      <alignment horizontal="left"/>
    </xf>
    <xf numFmtId="1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16" xfId="0" applyNumberFormat="1" applyFont="1" applyFill="1" applyBorder="1" applyAlignment="1" applyProtection="1"/>
    <xf numFmtId="2" fontId="1" fillId="2" borderId="8" xfId="0" applyNumberFormat="1" applyFont="1" applyFill="1" applyBorder="1" applyAlignment="1" applyProtection="1">
      <alignment horizontal="center" vertical="top" wrapText="1"/>
    </xf>
    <xf numFmtId="178" fontId="1" fillId="0" borderId="0" xfId="0" applyNumberFormat="1" applyFont="1" applyFill="1" applyBorder="1" applyAlignment="1" applyProtection="1">
      <alignment horizontal="center"/>
    </xf>
    <xf numFmtId="1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right"/>
    </xf>
    <xf numFmtId="0" fontId="1" fillId="0" borderId="10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1" fontId="2" fillId="3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1" fillId="0" borderId="14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>
      <alignment horizontal="left"/>
    </xf>
    <xf numFmtId="2" fontId="1" fillId="0" borderId="15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18" xfId="0" applyNumberFormat="1" applyFont="1" applyFill="1" applyBorder="1" applyAlignment="1" applyProtection="1"/>
    <xf numFmtId="0" fontId="1" fillId="0" borderId="19" xfId="0" applyNumberFormat="1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 applyProtection="1">
      <alignment vertical="top"/>
    </xf>
    <xf numFmtId="2" fontId="1" fillId="2" borderId="8" xfId="0" applyNumberFormat="1" applyFont="1" applyFill="1" applyBorder="1" applyAlignment="1" applyProtection="1">
      <alignment horizontal="center" vertical="top" wrapText="1"/>
    </xf>
    <xf numFmtId="2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left" wrapText="1"/>
    </xf>
    <xf numFmtId="2" fontId="1" fillId="0" borderId="0" xfId="0" applyNumberFormat="1" applyFont="1" applyFill="1" applyBorder="1" applyAlignment="1" applyProtection="1"/>
    <xf numFmtId="0" fontId="1" fillId="0" borderId="2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/>
    <xf numFmtId="1" fontId="1" fillId="0" borderId="0" xfId="0" applyNumberFormat="1" applyFont="1" applyFill="1" applyBorder="1" applyAlignment="1" applyProtection="1">
      <alignment horizontal="center" vertical="center" wrapText="1"/>
    </xf>
    <xf numFmtId="2" fontId="3" fillId="0" borderId="3" xfId="0" applyNumberFormat="1" applyFont="1" applyFill="1" applyBorder="1" applyAlignment="1" applyProtection="1">
      <alignment horizontal="left"/>
    </xf>
    <xf numFmtId="0" fontId="1" fillId="0" borderId="21" xfId="0" applyNumberFormat="1" applyFont="1" applyFill="1" applyBorder="1" applyAlignment="1" applyProtection="1">
      <alignment horizontal="center" vertical="center" wrapText="1"/>
    </xf>
    <xf numFmtId="0" fontId="1" fillId="0" borderId="22" xfId="0" applyNumberFormat="1" applyFont="1" applyFill="1" applyBorder="1" applyAlignment="1" applyProtection="1"/>
    <xf numFmtId="1" fontId="1" fillId="0" borderId="3" xfId="0" applyNumberFormat="1" applyFont="1" applyFill="1" applyBorder="1" applyAlignment="1" applyProtection="1">
      <alignment horizontal="center" vertical="center" wrapText="1"/>
    </xf>
    <xf numFmtId="181" fontId="1" fillId="0" borderId="0" xfId="0" applyNumberFormat="1" applyFont="1" applyFill="1" applyBorder="1" applyAlignment="1" applyProtection="1">
      <alignment horizontal="center" wrapText="1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2" fontId="3" fillId="0" borderId="9" xfId="0" applyNumberFormat="1" applyFont="1" applyFill="1" applyBorder="1" applyAlignment="1" applyProtection="1">
      <alignment horizontal="left"/>
    </xf>
    <xf numFmtId="1" fontId="1" fillId="0" borderId="0" xfId="0" applyNumberFormat="1" applyFont="1" applyFill="1" applyBorder="1" applyAlignment="1" applyProtection="1">
      <alignment horizontal="center" wrapText="1"/>
    </xf>
    <xf numFmtId="0" fontId="1" fillId="0" borderId="23" xfId="0" applyNumberFormat="1" applyFont="1" applyFill="1" applyBorder="1" applyAlignment="1" applyProtection="1">
      <alignment horizontal="left"/>
    </xf>
    <xf numFmtId="1" fontId="1" fillId="0" borderId="15" xfId="0" applyNumberFormat="1" applyFont="1" applyFill="1" applyBorder="1" applyAlignment="1" applyProtection="1">
      <alignment horizontal="center"/>
    </xf>
    <xf numFmtId="2" fontId="1" fillId="0" borderId="3" xfId="0" applyNumberFormat="1" applyFont="1" applyFill="1" applyBorder="1" applyAlignment="1" applyProtection="1">
      <alignment vertical="top"/>
    </xf>
    <xf numFmtId="2" fontId="1" fillId="0" borderId="3" xfId="0" applyNumberFormat="1" applyFont="1" applyFill="1" applyBorder="1" applyAlignment="1" applyProtection="1"/>
    <xf numFmtId="2" fontId="1" fillId="0" borderId="3" xfId="0" applyNumberFormat="1" applyFont="1" applyFill="1" applyBorder="1" applyAlignment="1" applyProtection="1">
      <alignment horizontal="right"/>
    </xf>
    <xf numFmtId="176" fontId="10" fillId="0" borderId="3" xfId="0" applyNumberFormat="1" applyFont="1" applyFill="1" applyBorder="1" applyAlignment="1" applyProtection="1">
      <alignment horizontal="left" vertical="top"/>
    </xf>
    <xf numFmtId="176" fontId="9" fillId="0" borderId="3" xfId="0" applyNumberFormat="1" applyFont="1" applyFill="1" applyBorder="1" applyAlignment="1" applyProtection="1">
      <alignment horizontal="left" vertical="top"/>
    </xf>
    <xf numFmtId="0" fontId="1" fillId="0" borderId="24" xfId="0" applyNumberFormat="1" applyFont="1" applyFill="1" applyBorder="1" applyAlignment="1" applyProtection="1">
      <alignment horizontal="center" vertical="center" wrapText="1"/>
    </xf>
    <xf numFmtId="0" fontId="1" fillId="0" borderId="25" xfId="0" applyNumberFormat="1" applyFont="1" applyFill="1" applyBorder="1" applyAlignment="1" applyProtection="1">
      <alignment horizontal="center" vertical="center" wrapText="1"/>
    </xf>
    <xf numFmtId="0" fontId="1" fillId="0" borderId="26" xfId="0" applyNumberFormat="1" applyFont="1" applyFill="1" applyBorder="1" applyAlignment="1" applyProtection="1">
      <alignment horizontal="center" vertical="center" wrapText="1"/>
    </xf>
    <xf numFmtId="176" fontId="9" fillId="2" borderId="8" xfId="0" applyNumberFormat="1" applyFont="1" applyFill="1" applyBorder="1" applyAlignment="1" applyProtection="1">
      <alignment horizontal="left" vertical="top" wrapText="1"/>
    </xf>
    <xf numFmtId="176" fontId="1" fillId="2" borderId="14" xfId="0" applyNumberFormat="1" applyFont="1" applyFill="1" applyBorder="1" applyAlignment="1" applyProtection="1">
      <alignment horizontal="left" vertical="top" wrapText="1"/>
    </xf>
    <xf numFmtId="176" fontId="1" fillId="2" borderId="22" xfId="0" applyNumberFormat="1" applyFont="1" applyFill="1" applyBorder="1" applyAlignment="1" applyProtection="1">
      <alignment horizontal="left" vertical="top" wrapText="1"/>
    </xf>
    <xf numFmtId="176" fontId="1" fillId="0" borderId="1" xfId="0" applyNumberFormat="1" applyFont="1" applyFill="1" applyBorder="1" applyAlignment="1" applyProtection="1">
      <alignment horizontal="left" vertical="top" wrapText="1"/>
    </xf>
    <xf numFmtId="176" fontId="1" fillId="0" borderId="15" xfId="0" applyNumberFormat="1" applyFont="1" applyFill="1" applyBorder="1" applyAlignment="1" applyProtection="1">
      <alignment horizontal="left" vertical="top" wrapText="1"/>
    </xf>
    <xf numFmtId="176" fontId="1" fillId="0" borderId="11" xfId="0" applyNumberFormat="1" applyFont="1" applyFill="1" applyBorder="1" applyAlignment="1" applyProtection="1">
      <alignment horizontal="left" vertical="top" wrapText="1"/>
    </xf>
    <xf numFmtId="176" fontId="9" fillId="2" borderId="1" xfId="0" applyNumberFormat="1" applyFont="1" applyFill="1" applyBorder="1" applyAlignment="1" applyProtection="1">
      <alignment horizontal="left" vertical="top" wrapText="1"/>
    </xf>
    <xf numFmtId="176" fontId="1" fillId="2" borderId="15" xfId="0" applyNumberFormat="1" applyFont="1" applyFill="1" applyBorder="1" applyAlignment="1" applyProtection="1">
      <alignment horizontal="left" vertical="top" wrapText="1"/>
    </xf>
    <xf numFmtId="176" fontId="1" fillId="2" borderId="11" xfId="0" applyNumberFormat="1" applyFont="1" applyFill="1" applyBorder="1" applyAlignment="1" applyProtection="1">
      <alignment horizontal="left" vertical="top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" fontId="1" fillId="0" borderId="17" xfId="0" applyNumberFormat="1" applyFont="1" applyFill="1" applyBorder="1" applyAlignment="1" applyProtection="1">
      <alignment horizontal="center" vertical="center" wrapText="1"/>
    </xf>
    <xf numFmtId="0" fontId="1" fillId="0" borderId="40" xfId="0" applyNumberFormat="1" applyFont="1" applyFill="1" applyBorder="1" applyAlignment="1" applyProtection="1">
      <alignment horizontal="center" vertical="center" wrapText="1"/>
    </xf>
    <xf numFmtId="0" fontId="1" fillId="0" borderId="41" xfId="0" applyNumberFormat="1" applyFont="1" applyFill="1" applyBorder="1" applyAlignment="1" applyProtection="1">
      <alignment horizontal="center" vertical="center" wrapText="1"/>
    </xf>
    <xf numFmtId="0" fontId="1" fillId="0" borderId="42" xfId="0" applyNumberFormat="1" applyFont="1" applyFill="1" applyBorder="1" applyAlignment="1" applyProtection="1">
      <alignment horizontal="center" vertical="center" wrapText="1"/>
    </xf>
    <xf numFmtId="0" fontId="1" fillId="0" borderId="43" xfId="0" applyNumberFormat="1" applyFont="1" applyFill="1" applyBorder="1" applyAlignment="1" applyProtection="1">
      <alignment horizontal="center" vertical="center" wrapText="1"/>
    </xf>
    <xf numFmtId="0" fontId="1" fillId="0" borderId="44" xfId="0" applyNumberFormat="1" applyFont="1" applyFill="1" applyBorder="1" applyAlignment="1" applyProtection="1">
      <alignment horizontal="center" vertical="center" wrapText="1"/>
    </xf>
    <xf numFmtId="0" fontId="1" fillId="0" borderId="45" xfId="0" applyNumberFormat="1" applyFont="1" applyFill="1" applyBorder="1" applyAlignment="1" applyProtection="1">
      <alignment horizontal="center" vertical="center" wrapText="1"/>
    </xf>
    <xf numFmtId="0" fontId="1" fillId="0" borderId="30" xfId="0" applyNumberFormat="1" applyFont="1" applyFill="1" applyBorder="1" applyAlignment="1" applyProtection="1">
      <alignment horizontal="center" vertical="center" wrapText="1"/>
    </xf>
    <xf numFmtId="0" fontId="1" fillId="0" borderId="46" xfId="0" applyNumberFormat="1" applyFont="1" applyFill="1" applyBorder="1" applyAlignment="1" applyProtection="1">
      <alignment horizontal="center" vertical="center" wrapText="1"/>
    </xf>
    <xf numFmtId="0" fontId="1" fillId="0" borderId="47" xfId="0" applyNumberFormat="1" applyFont="1" applyFill="1" applyBorder="1" applyAlignment="1" applyProtection="1">
      <alignment horizontal="center" vertical="center" wrapText="1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0" fontId="1" fillId="0" borderId="48" xfId="0" applyNumberFormat="1" applyFont="1" applyFill="1" applyBorder="1" applyAlignment="1" applyProtection="1">
      <alignment horizontal="center" vertical="center" wrapText="1"/>
    </xf>
    <xf numFmtId="0" fontId="1" fillId="0" borderId="49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9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1" fillId="0" borderId="11" xfId="0" applyNumberFormat="1" applyFont="1" applyFill="1" applyBorder="1" applyAlignment="1" applyProtection="1">
      <alignment horizontal="left"/>
    </xf>
    <xf numFmtId="1" fontId="1" fillId="0" borderId="8" xfId="0" applyNumberFormat="1" applyFont="1" applyFill="1" applyBorder="1" applyAlignment="1" applyProtection="1">
      <alignment horizontal="center"/>
    </xf>
    <xf numFmtId="0" fontId="1" fillId="0" borderId="22" xfId="0" applyNumberFormat="1" applyFont="1" applyFill="1" applyBorder="1" applyAlignment="1" applyProtection="1"/>
    <xf numFmtId="176" fontId="1" fillId="2" borderId="1" xfId="0" applyNumberFormat="1" applyFont="1" applyFill="1" applyBorder="1" applyAlignment="1" applyProtection="1">
      <alignment horizontal="left" vertical="top" wrapText="1"/>
    </xf>
    <xf numFmtId="176" fontId="1" fillId="2" borderId="8" xfId="0" applyNumberFormat="1" applyFont="1" applyFill="1" applyBorder="1" applyAlignment="1" applyProtection="1">
      <alignment horizontal="left" vertical="top" wrapText="1"/>
    </xf>
    <xf numFmtId="176" fontId="9" fillId="0" borderId="1" xfId="0" applyNumberFormat="1" applyFont="1" applyFill="1" applyBorder="1" applyAlignment="1" applyProtection="1">
      <alignment horizontal="left" vertical="top" wrapText="1"/>
    </xf>
    <xf numFmtId="2" fontId="1" fillId="0" borderId="36" xfId="0" applyNumberFormat="1" applyFont="1" applyFill="1" applyBorder="1" applyAlignment="1" applyProtection="1">
      <alignment horizontal="center" vertical="center" wrapText="1"/>
    </xf>
    <xf numFmtId="0" fontId="1" fillId="0" borderId="37" xfId="0" applyNumberFormat="1" applyFont="1" applyFill="1" applyBorder="1" applyAlignment="1" applyProtection="1"/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1" fillId="0" borderId="27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38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1" fillId="0" borderId="32" xfId="0" applyNumberFormat="1" applyFont="1" applyFill="1" applyBorder="1" applyAlignment="1" applyProtection="1"/>
    <xf numFmtId="0" fontId="9" fillId="0" borderId="39" xfId="0" applyNumberFormat="1" applyFont="1" applyFill="1" applyBorder="1" applyAlignment="1" applyProtection="1">
      <alignment horizontal="center" vertical="center" wrapText="1"/>
    </xf>
    <xf numFmtId="0" fontId="1" fillId="0" borderId="29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>
      <alignment horizontal="left"/>
    </xf>
    <xf numFmtId="0" fontId="1" fillId="0" borderId="14" xfId="0" applyNumberFormat="1" applyFont="1" applyFill="1" applyBorder="1" applyAlignment="1" applyProtection="1">
      <alignment horizontal="left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1" fontId="1" fillId="0" borderId="15" xfId="0" applyNumberFormat="1" applyFont="1" applyFill="1" applyBorder="1" applyAlignment="1" applyProtection="1">
      <alignment horizontal="center" vertical="center" wrapText="1"/>
    </xf>
    <xf numFmtId="1" fontId="1" fillId="0" borderId="1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vertical="center" wrapText="1"/>
    </xf>
    <xf numFmtId="1" fontId="1" fillId="0" borderId="15" xfId="0" applyNumberFormat="1" applyFont="1" applyFill="1" applyBorder="1" applyAlignment="1" applyProtection="1">
      <alignment vertical="center" wrapText="1"/>
    </xf>
    <xf numFmtId="1" fontId="1" fillId="0" borderId="9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/>
    <xf numFmtId="0" fontId="1" fillId="0" borderId="20" xfId="0" applyNumberFormat="1" applyFont="1" applyFill="1" applyBorder="1" applyAlignment="1" applyProtection="1"/>
    <xf numFmtId="0" fontId="1" fillId="0" borderId="34" xfId="0" applyNumberFormat="1" applyFont="1" applyFill="1" applyBorder="1" applyAlignment="1" applyProtection="1"/>
    <xf numFmtId="1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33" xfId="0" applyNumberFormat="1" applyFont="1" applyFill="1" applyBorder="1" applyAlignment="1" applyProtection="1">
      <alignment horizontal="center" vertical="center"/>
    </xf>
    <xf numFmtId="0" fontId="1" fillId="0" borderId="34" xfId="0" applyNumberFormat="1" applyFont="1" applyFill="1" applyBorder="1" applyAlignment="1" applyProtection="1">
      <alignment horizontal="center" vertical="center"/>
    </xf>
    <xf numFmtId="0" fontId="1" fillId="0" borderId="35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right" wrapText="1"/>
    </xf>
    <xf numFmtId="0" fontId="1" fillId="0" borderId="31" xfId="0" applyNumberFormat="1" applyFont="1" applyFill="1" applyBorder="1" applyAlignment="1" applyProtection="1">
      <alignment horizontal="left" wrapText="1"/>
    </xf>
    <xf numFmtId="1" fontId="1" fillId="0" borderId="19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/>
    </xf>
    <xf numFmtId="0" fontId="1" fillId="0" borderId="22" xfId="0" applyNumberFormat="1" applyFont="1" applyFill="1" applyBorder="1" applyAlignment="1" applyProtection="1">
      <alignment horizontal="center"/>
    </xf>
    <xf numFmtId="0" fontId="1" fillId="0" borderId="31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center" vertical="top"/>
    </xf>
    <xf numFmtId="14" fontId="4" fillId="3" borderId="0" xfId="0" applyNumberFormat="1" applyFont="1" applyFill="1" applyBorder="1" applyAlignment="1" applyProtection="1">
      <alignment horizontal="left" wrapText="1"/>
    </xf>
    <xf numFmtId="0" fontId="5" fillId="3" borderId="0" xfId="0" applyNumberFormat="1" applyFont="1" applyFill="1" applyBorder="1" applyAlignment="1" applyProtection="1">
      <alignment wrapText="1"/>
    </xf>
    <xf numFmtId="0" fontId="1" fillId="0" borderId="10" xfId="0" applyNumberFormat="1" applyFont="1" applyFill="1" applyBorder="1" applyAlignment="1" applyProtection="1">
      <alignment horizontal="center" vertical="center"/>
    </xf>
    <xf numFmtId="0" fontId="1" fillId="0" borderId="28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30" xfId="0" applyNumberFormat="1" applyFont="1" applyFill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AS49"/>
  <sheetViews>
    <sheetView tabSelected="1" showOutlineSymbols="0" defaultGridColor="0" colorId="22" zoomScale="76" workbookViewId="0">
      <selection activeCell="AH16" sqref="AH16"/>
    </sheetView>
  </sheetViews>
  <sheetFormatPr defaultColWidth="10.6640625" defaultRowHeight="14.25" customHeight="1"/>
  <cols>
    <col min="1" max="1" width="10.33203125" style="39" customWidth="1"/>
    <col min="2" max="2" width="2.6640625" style="39" customWidth="1"/>
    <col min="3" max="3" width="6" style="39" customWidth="1"/>
    <col min="4" max="4" width="0.5" style="39" customWidth="1"/>
    <col min="5" max="5" width="1.1640625" style="39" customWidth="1"/>
    <col min="6" max="6" width="1.5" style="39" customWidth="1"/>
    <col min="7" max="7" width="9.33203125" style="39" customWidth="1"/>
    <col min="8" max="10" width="1.1640625" style="39" hidden="1" customWidth="1"/>
    <col min="11" max="11" width="5.5" style="39" customWidth="1"/>
    <col min="12" max="12" width="0.1640625" style="39" customWidth="1"/>
    <col min="13" max="13" width="8.33203125" style="39" customWidth="1"/>
    <col min="14" max="14" width="8.83203125" style="39" customWidth="1"/>
    <col min="15" max="15" width="14.83203125" style="39" customWidth="1"/>
    <col min="16" max="28" width="1.5" style="39" hidden="1" customWidth="1"/>
    <col min="29" max="29" width="12.83203125" style="39" customWidth="1"/>
    <col min="30" max="30" width="13" style="39" customWidth="1"/>
    <col min="31" max="31" width="18.5" style="39" customWidth="1"/>
    <col min="32" max="32" width="16.1640625" style="39" customWidth="1"/>
    <col min="33" max="33" width="15.83203125" style="39" customWidth="1"/>
    <col min="34" max="34" width="15" style="39" customWidth="1"/>
    <col min="35" max="35" width="15.1640625" style="39" customWidth="1"/>
    <col min="36" max="36" width="15.33203125" style="39" customWidth="1"/>
    <col min="37" max="37" width="22.1640625" style="39" customWidth="1"/>
    <col min="38" max="38" width="25.83203125" style="39" customWidth="1"/>
    <col min="39" max="39" width="20.5" style="34" customWidth="1"/>
    <col min="40" max="40" width="29.83203125" customWidth="1"/>
  </cols>
  <sheetData>
    <row r="1" spans="1:45" ht="12" customHeight="1">
      <c r="A1" s="24" t="s">
        <v>47</v>
      </c>
    </row>
    <row r="2" spans="1:45" ht="11.25" customHeight="1">
      <c r="A2" s="39" t="s">
        <v>11</v>
      </c>
      <c r="H2" s="162"/>
      <c r="I2" s="162"/>
      <c r="J2" s="162"/>
      <c r="K2" s="162"/>
      <c r="L2" s="162"/>
      <c r="M2" s="162"/>
      <c r="O2" s="162" t="s">
        <v>4</v>
      </c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</row>
    <row r="3" spans="1:45" s="39" customFormat="1" ht="9" customHeight="1">
      <c r="H3" s="163"/>
      <c r="I3" s="163"/>
      <c r="J3" s="163"/>
      <c r="K3" s="163"/>
      <c r="L3" s="163"/>
      <c r="M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M3" s="34"/>
    </row>
    <row r="4" spans="1:45" s="39" customFormat="1" ht="5.25" customHeight="1">
      <c r="AM4" s="34"/>
    </row>
    <row r="5" spans="1:45" ht="11.25" customHeight="1">
      <c r="A5" s="39" t="s">
        <v>50</v>
      </c>
    </row>
    <row r="6" spans="1:45" s="39" customFormat="1" ht="4.5" customHeight="1">
      <c r="AM6" s="34"/>
    </row>
    <row r="7" spans="1:45" ht="11.25" customHeight="1">
      <c r="H7" s="70"/>
      <c r="I7" s="70"/>
      <c r="J7" s="70"/>
      <c r="K7" s="70"/>
      <c r="AE7" s="45"/>
      <c r="AL7" s="39" t="s">
        <v>6</v>
      </c>
    </row>
    <row r="8" spans="1:45" s="39" customFormat="1" ht="18" customHeight="1">
      <c r="AD8" s="57" t="s">
        <v>33</v>
      </c>
      <c r="AE8" s="57"/>
      <c r="AF8" s="57"/>
      <c r="AG8" s="57"/>
      <c r="AH8" s="57"/>
      <c r="AM8" s="34"/>
    </row>
    <row r="9" spans="1:45" ht="12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 s="71"/>
      <c r="AE9" s="164">
        <v>44525</v>
      </c>
      <c r="AF9" s="165"/>
      <c r="AG9" s="71"/>
      <c r="AH9" s="71"/>
      <c r="AI9"/>
      <c r="AJ9"/>
      <c r="AK9"/>
      <c r="AL9"/>
      <c r="AM9" s="68"/>
    </row>
    <row r="10" spans="1:45" ht="12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 s="7"/>
      <c r="AF10" s="77"/>
      <c r="AG10"/>
      <c r="AH10"/>
      <c r="AI10"/>
      <c r="AJ10"/>
      <c r="AK10"/>
      <c r="AL10"/>
      <c r="AM10" s="68"/>
    </row>
    <row r="11" spans="1:45" ht="12" customHeight="1">
      <c r="A11"/>
      <c r="B11"/>
      <c r="C11"/>
      <c r="D11"/>
      <c r="E11"/>
      <c r="F11" s="157"/>
      <c r="G11" s="157"/>
      <c r="H11" s="157"/>
      <c r="I11" s="156"/>
      <c r="J11" s="156"/>
      <c r="K11" s="156"/>
      <c r="L11" s="156"/>
      <c r="M11" s="156"/>
      <c r="N11" s="156"/>
      <c r="O11" s="156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 s="28"/>
      <c r="AF11" s="61"/>
      <c r="AG11"/>
      <c r="AH11"/>
      <c r="AI11"/>
      <c r="AJ11"/>
      <c r="AK11"/>
      <c r="AL11"/>
      <c r="AM11" s="68"/>
    </row>
    <row r="12" spans="1:45" ht="33" customHeight="1">
      <c r="A12" s="156" t="s">
        <v>39</v>
      </c>
      <c r="B12" s="156"/>
      <c r="C12" s="156"/>
      <c r="D12" s="156"/>
      <c r="E12" s="156"/>
      <c r="F12" s="158" t="s">
        <v>41</v>
      </c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28"/>
      <c r="AF12" s="80"/>
      <c r="AG12"/>
      <c r="AH12"/>
      <c r="AI12"/>
      <c r="AJ12"/>
      <c r="AK12"/>
      <c r="AL12"/>
      <c r="AM12" s="68"/>
    </row>
    <row r="13" spans="1:45" ht="12" customHeight="1">
      <c r="A13" s="156" t="s">
        <v>3</v>
      </c>
      <c r="B13" s="156"/>
      <c r="C13" s="156"/>
      <c r="D13" s="156"/>
      <c r="E13" s="156"/>
      <c r="F13" s="156"/>
      <c r="G13" s="156"/>
      <c r="H13" s="156"/>
      <c r="I13" s="158" t="s">
        <v>53</v>
      </c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67"/>
      <c r="AF13" s="61"/>
      <c r="AG13"/>
      <c r="AH13"/>
      <c r="AI13"/>
      <c r="AJ13"/>
      <c r="AK13"/>
      <c r="AL13"/>
      <c r="AM13" s="68"/>
    </row>
    <row r="14" spans="1:45" ht="12" customHeight="1">
      <c r="A14" s="156" t="s">
        <v>32</v>
      </c>
      <c r="B14" s="156"/>
      <c r="C14" s="156"/>
      <c r="D14" s="156"/>
      <c r="E14" s="156"/>
      <c r="F14" s="156"/>
      <c r="G14" s="156"/>
      <c r="H14" s="156"/>
      <c r="I14" s="158" t="s">
        <v>54</v>
      </c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67"/>
      <c r="AF14" s="61"/>
      <c r="AG14"/>
      <c r="AH14"/>
      <c r="AI14"/>
      <c r="AJ14"/>
      <c r="AK14"/>
      <c r="AL14"/>
      <c r="AM14" s="68"/>
    </row>
    <row r="16" spans="1:45" ht="27.75" customHeight="1">
      <c r="A16" s="100" t="s">
        <v>21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 t="s">
        <v>13</v>
      </c>
      <c r="N16" s="114"/>
      <c r="O16" s="100" t="s">
        <v>37</v>
      </c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16" t="s">
        <v>46</v>
      </c>
      <c r="AD16" s="100" t="s">
        <v>22</v>
      </c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</row>
    <row r="17" spans="1:45" ht="43.5" customHeight="1">
      <c r="A17" s="100" t="s">
        <v>51</v>
      </c>
      <c r="B17" s="100"/>
      <c r="C17" s="100"/>
      <c r="D17" s="100" t="s">
        <v>26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14"/>
      <c r="O17" s="100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16"/>
      <c r="AD17" s="100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</row>
    <row r="18" spans="1:45" ht="12" customHeight="1" thickBot="1">
      <c r="A18" s="101">
        <v>1</v>
      </c>
      <c r="B18" s="101"/>
      <c r="C18" s="101"/>
      <c r="D18" s="101">
        <v>2</v>
      </c>
      <c r="E18" s="101"/>
      <c r="F18" s="101"/>
      <c r="G18" s="101"/>
      <c r="H18" s="101"/>
      <c r="I18" s="101"/>
      <c r="J18" s="101"/>
      <c r="K18" s="101"/>
      <c r="L18" s="101"/>
      <c r="M18" s="101">
        <v>3</v>
      </c>
      <c r="N18" s="159"/>
      <c r="O18" s="7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33"/>
      <c r="AF18" s="72"/>
      <c r="AG18"/>
      <c r="AH18"/>
      <c r="AI18"/>
      <c r="AJ18"/>
      <c r="AK18"/>
      <c r="AL18"/>
      <c r="AM18" s="68"/>
    </row>
    <row r="19" spans="1:45" ht="12" customHeight="1" thickBot="1">
      <c r="A19" s="175" t="s">
        <v>55</v>
      </c>
      <c r="B19" s="175"/>
      <c r="C19" s="175"/>
      <c r="D19" s="29"/>
      <c r="E19" s="12"/>
      <c r="F19" s="12"/>
      <c r="G19" s="12"/>
      <c r="H19" s="12"/>
      <c r="I19" s="12"/>
      <c r="J19" s="12"/>
      <c r="K19" s="12"/>
      <c r="L19" s="42"/>
      <c r="M19" s="168">
        <v>64.27</v>
      </c>
      <c r="N19" s="169"/>
      <c r="O19" s="56">
        <v>28</v>
      </c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>
        <f>SUM(M19*O19)</f>
        <v>1799.56</v>
      </c>
      <c r="AD19" s="37">
        <f>SUM(AN46)</f>
        <v>2161.88</v>
      </c>
      <c r="AE19" s="32"/>
      <c r="AF19" s="10"/>
    </row>
    <row r="20" spans="1:45" ht="11.25" customHeight="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 t="s">
        <v>8</v>
      </c>
      <c r="O20" s="15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32"/>
      <c r="AF20" s="7"/>
    </row>
    <row r="21" spans="1:45" ht="11.25" customHeight="1" thickBot="1"/>
    <row r="22" spans="1:45" ht="12" customHeight="1" thickBot="1">
      <c r="A22" s="172" t="s">
        <v>30</v>
      </c>
      <c r="B22" s="173"/>
      <c r="C22" s="173"/>
      <c r="D22" s="173"/>
      <c r="E22" s="173"/>
      <c r="F22" s="173"/>
      <c r="G22" s="173"/>
      <c r="H22" s="173"/>
      <c r="I22" s="173"/>
      <c r="J22" s="174"/>
      <c r="K22" s="102" t="s">
        <v>15</v>
      </c>
      <c r="L22" s="5" t="s">
        <v>20</v>
      </c>
      <c r="M22" s="160" t="s">
        <v>7</v>
      </c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1"/>
      <c r="AL22" s="129" t="s">
        <v>24</v>
      </c>
      <c r="AM22" s="130"/>
      <c r="AN22" s="62"/>
    </row>
    <row r="23" spans="1:45" ht="11.25" customHeight="1" thickBot="1">
      <c r="A23" s="105" t="s">
        <v>16</v>
      </c>
      <c r="B23" s="106"/>
      <c r="C23" s="106"/>
      <c r="D23" s="106"/>
      <c r="E23" s="106"/>
      <c r="F23" s="113"/>
      <c r="G23" s="105" t="s">
        <v>5</v>
      </c>
      <c r="H23" s="106"/>
      <c r="I23" s="106"/>
      <c r="J23" s="107"/>
      <c r="K23" s="103"/>
      <c r="L23" s="5" t="s">
        <v>35</v>
      </c>
      <c r="M23" s="150" t="s">
        <v>27</v>
      </c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1"/>
      <c r="AD23" s="143"/>
      <c r="AE23" s="144"/>
      <c r="AF23" s="144"/>
      <c r="AG23" s="144"/>
      <c r="AH23" s="144"/>
      <c r="AI23" s="145"/>
      <c r="AJ23" s="149"/>
      <c r="AK23" s="145"/>
      <c r="AL23" s="131"/>
      <c r="AM23" s="132"/>
      <c r="AN23" s="22"/>
    </row>
    <row r="24" spans="1:45" ht="12" customHeight="1" thickBot="1">
      <c r="A24" s="108"/>
      <c r="B24" s="100"/>
      <c r="C24" s="100"/>
      <c r="D24" s="100"/>
      <c r="E24" s="100"/>
      <c r="F24" s="114"/>
      <c r="G24" s="108"/>
      <c r="H24" s="100"/>
      <c r="I24" s="100"/>
      <c r="J24" s="109"/>
      <c r="K24" s="103"/>
      <c r="L24" s="6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3"/>
      <c r="AD24" s="146"/>
      <c r="AE24" s="146"/>
      <c r="AF24" s="146"/>
      <c r="AG24" s="146"/>
      <c r="AH24" s="146"/>
      <c r="AI24" s="132"/>
      <c r="AJ24" s="131"/>
      <c r="AK24" s="132"/>
      <c r="AL24" s="170" t="s">
        <v>17</v>
      </c>
      <c r="AM24" s="121"/>
      <c r="AN24" s="22"/>
    </row>
    <row r="25" spans="1:45" ht="60.75" customHeight="1">
      <c r="A25" s="108"/>
      <c r="B25" s="100"/>
      <c r="C25" s="100"/>
      <c r="D25" s="100"/>
      <c r="E25" s="100"/>
      <c r="F25" s="114"/>
      <c r="G25" s="108"/>
      <c r="H25" s="100"/>
      <c r="I25" s="100"/>
      <c r="J25" s="109"/>
      <c r="K25" s="103"/>
      <c r="L25" s="154" t="s">
        <v>12</v>
      </c>
      <c r="M25" s="145"/>
      <c r="N25" s="171" t="s">
        <v>49</v>
      </c>
      <c r="O25" s="133" t="s">
        <v>61</v>
      </c>
      <c r="P25" s="88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90"/>
      <c r="AC25" s="155" t="s">
        <v>18</v>
      </c>
      <c r="AD25" s="127"/>
      <c r="AE25" s="127"/>
      <c r="AF25" s="127"/>
      <c r="AG25" s="127"/>
      <c r="AH25" s="127"/>
      <c r="AI25" s="127"/>
      <c r="AJ25" s="127"/>
      <c r="AK25" s="127"/>
      <c r="AL25" s="167" t="s">
        <v>45</v>
      </c>
      <c r="AM25" s="125" t="s">
        <v>31</v>
      </c>
      <c r="AN25" s="166" t="s">
        <v>34</v>
      </c>
    </row>
    <row r="26" spans="1:45" ht="60.75" customHeight="1" thickBot="1">
      <c r="A26" s="110"/>
      <c r="B26" s="111"/>
      <c r="C26" s="111"/>
      <c r="D26" s="111"/>
      <c r="E26" s="111"/>
      <c r="F26" s="115"/>
      <c r="G26" s="110"/>
      <c r="H26" s="111"/>
      <c r="I26" s="111"/>
      <c r="J26" s="112"/>
      <c r="K26" s="104"/>
      <c r="L26" s="131"/>
      <c r="M26" s="132"/>
      <c r="N26" s="131"/>
      <c r="O26" s="134"/>
      <c r="P26" s="74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63"/>
      <c r="AC26" s="128"/>
      <c r="AD26" s="128"/>
      <c r="AE26" s="128"/>
      <c r="AF26" s="128"/>
      <c r="AG26" s="128"/>
      <c r="AH26" s="128"/>
      <c r="AI26" s="128"/>
      <c r="AJ26" s="128"/>
      <c r="AK26" s="128"/>
      <c r="AL26" s="134"/>
      <c r="AM26" s="126"/>
      <c r="AN26" s="128"/>
    </row>
    <row r="27" spans="1:45" ht="12" customHeight="1" thickBot="1">
      <c r="A27" s="137">
        <v>1</v>
      </c>
      <c r="B27" s="138"/>
      <c r="C27" s="138"/>
      <c r="D27" s="138"/>
      <c r="E27" s="138"/>
      <c r="F27" s="139"/>
      <c r="G27" s="140">
        <v>2</v>
      </c>
      <c r="H27" s="141"/>
      <c r="I27" s="141"/>
      <c r="J27" s="142"/>
      <c r="K27" s="76">
        <v>3</v>
      </c>
      <c r="L27" s="147">
        <v>4</v>
      </c>
      <c r="M27" s="148"/>
      <c r="N27" s="52">
        <v>5</v>
      </c>
      <c r="O27" s="48">
        <v>6</v>
      </c>
      <c r="P27" s="31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52"/>
      <c r="AC27" s="17">
        <v>7</v>
      </c>
      <c r="AD27" s="1"/>
      <c r="AE27" s="31"/>
      <c r="AF27" s="1"/>
      <c r="AG27" s="1"/>
      <c r="AH27" s="76"/>
      <c r="AI27" s="31"/>
      <c r="AJ27" s="48"/>
      <c r="AK27" s="48"/>
      <c r="AL27" s="48">
        <v>17</v>
      </c>
      <c r="AM27" s="27">
        <v>18</v>
      </c>
      <c r="AN27" s="3">
        <v>19</v>
      </c>
    </row>
    <row r="28" spans="1:45" ht="15" customHeight="1" thickBot="1">
      <c r="A28" s="117" t="s">
        <v>28</v>
      </c>
      <c r="B28" s="118"/>
      <c r="C28" s="118"/>
      <c r="D28" s="118"/>
      <c r="E28" s="118"/>
      <c r="F28" s="119"/>
      <c r="G28" s="40"/>
      <c r="H28" s="58"/>
      <c r="I28" s="58"/>
      <c r="J28" s="75"/>
      <c r="K28" s="59"/>
      <c r="L28" s="120"/>
      <c r="M28" s="121"/>
      <c r="N28" s="13"/>
      <c r="O28" s="8"/>
      <c r="P28" s="8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26"/>
      <c r="AC28" s="13"/>
      <c r="AD28" s="38"/>
      <c r="AE28" s="8"/>
      <c r="AF28" s="38"/>
      <c r="AG28" s="38"/>
      <c r="AH28" s="46"/>
      <c r="AI28" s="8"/>
      <c r="AJ28" s="82"/>
      <c r="AK28" s="82"/>
      <c r="AL28" s="47"/>
      <c r="AM28" s="79"/>
      <c r="AN28" s="3"/>
    </row>
    <row r="29" spans="1:45" ht="10.5" customHeight="1" thickBot="1">
      <c r="A29" s="135" t="s">
        <v>36</v>
      </c>
      <c r="B29" s="136"/>
      <c r="C29" s="136"/>
      <c r="D29" s="136"/>
      <c r="E29" s="136"/>
      <c r="F29" s="136"/>
      <c r="G29" s="40"/>
      <c r="H29" s="58"/>
      <c r="I29" s="58"/>
      <c r="J29" s="75"/>
      <c r="K29" s="59"/>
      <c r="L29" s="43">
        <v>0.2</v>
      </c>
      <c r="M29" s="9"/>
      <c r="N29" s="23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19"/>
      <c r="AE29" s="19"/>
      <c r="AF29" s="19"/>
      <c r="AG29" s="19"/>
      <c r="AH29" s="19"/>
      <c r="AI29" s="19"/>
      <c r="AJ29" s="9"/>
      <c r="AK29" s="19"/>
      <c r="AL29" s="59"/>
      <c r="AM29" s="73"/>
      <c r="AN29" s="3"/>
    </row>
    <row r="30" spans="1:45" ht="11.25" hidden="1" customHeight="1">
      <c r="G30" s="49"/>
      <c r="H30"/>
      <c r="I30"/>
      <c r="J30" s="69"/>
      <c r="K30" s="54"/>
      <c r="L30" s="51"/>
      <c r="M30" s="9"/>
      <c r="N30" s="19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19"/>
      <c r="AE30" s="19"/>
      <c r="AF30" s="19"/>
      <c r="AG30" s="19"/>
      <c r="AH30" s="19"/>
      <c r="AI30" s="19"/>
      <c r="AJ30" s="9"/>
      <c r="AK30" s="19"/>
      <c r="AL30" s="59"/>
      <c r="AM30" s="73"/>
      <c r="AN30" s="3"/>
    </row>
    <row r="31" spans="1:45" ht="19.5" customHeight="1" thickBot="1">
      <c r="A31" s="124" t="s">
        <v>60</v>
      </c>
      <c r="B31" s="95"/>
      <c r="C31" s="95"/>
      <c r="D31" s="95"/>
      <c r="E31" s="95"/>
      <c r="F31" s="96"/>
      <c r="G31" s="21">
        <v>60</v>
      </c>
      <c r="H31" s="60"/>
      <c r="I31" s="60"/>
      <c r="J31" s="14"/>
      <c r="K31" s="11" t="s">
        <v>25</v>
      </c>
      <c r="L31" s="44"/>
      <c r="M31" s="11">
        <v>0.04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8"/>
      <c r="AK31" s="11"/>
      <c r="AL31" s="64">
        <f t="shared" ref="AL31:AL45" si="0">SUM(M31:AK31)</f>
        <v>0.04</v>
      </c>
      <c r="AM31" s="86">
        <f>SUM(AL31*O19)</f>
        <v>1.1200000000000001</v>
      </c>
      <c r="AN31" s="84">
        <f t="shared" ref="AN31:AN45" si="1">AM31*G31</f>
        <v>67.2</v>
      </c>
    </row>
    <row r="32" spans="1:45" s="35" customFormat="1" ht="22.5" customHeight="1" thickBot="1">
      <c r="A32" s="124" t="s">
        <v>38</v>
      </c>
      <c r="B32" s="95"/>
      <c r="C32" s="95"/>
      <c r="D32" s="95"/>
      <c r="E32" s="95"/>
      <c r="F32" s="96"/>
      <c r="G32" s="21">
        <v>280</v>
      </c>
      <c r="H32" s="60"/>
      <c r="I32" s="60"/>
      <c r="J32" s="14"/>
      <c r="K32" s="11" t="s">
        <v>25</v>
      </c>
      <c r="L32" s="44"/>
      <c r="M32" s="30">
        <v>0.08</v>
      </c>
      <c r="N32" s="30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64">
        <f t="shared" si="0"/>
        <v>0.08</v>
      </c>
      <c r="AM32" s="86">
        <f t="shared" ref="AM32:AM40" si="2">AL32*O$19</f>
        <v>2.2400000000000002</v>
      </c>
      <c r="AN32" s="84">
        <f t="shared" si="1"/>
        <v>627.20000000000005</v>
      </c>
    </row>
    <row r="33" spans="1:41" s="35" customFormat="1" ht="22.5" customHeight="1" thickBot="1">
      <c r="A33" s="123" t="s">
        <v>1</v>
      </c>
      <c r="B33" s="92"/>
      <c r="C33" s="92"/>
      <c r="D33" s="92"/>
      <c r="E33" s="92"/>
      <c r="F33" s="93"/>
      <c r="G33" s="65">
        <v>610</v>
      </c>
      <c r="H33" s="60"/>
      <c r="I33" s="60"/>
      <c r="J33" s="14"/>
      <c r="K33" s="11"/>
      <c r="L33" s="44">
        <v>0.03</v>
      </c>
      <c r="M33" s="11"/>
      <c r="N33" s="30"/>
      <c r="O33" s="11">
        <v>0.01</v>
      </c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64">
        <f t="shared" si="0"/>
        <v>0.01</v>
      </c>
      <c r="AM33" s="86">
        <f t="shared" si="2"/>
        <v>0.28000000000000003</v>
      </c>
      <c r="AN33" s="84">
        <f t="shared" si="1"/>
        <v>170.8</v>
      </c>
    </row>
    <row r="34" spans="1:41" s="35" customFormat="1" ht="22.5" customHeight="1" thickBot="1">
      <c r="A34" s="123" t="s">
        <v>9</v>
      </c>
      <c r="B34" s="92"/>
      <c r="C34" s="92"/>
      <c r="D34" s="92"/>
      <c r="E34" s="92"/>
      <c r="F34" s="93"/>
      <c r="G34" s="50">
        <v>68</v>
      </c>
      <c r="H34" s="60"/>
      <c r="I34" s="60"/>
      <c r="J34" s="14"/>
      <c r="K34" s="11"/>
      <c r="L34" s="44"/>
      <c r="N34" s="11">
        <v>0.01</v>
      </c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64">
        <f>SUM(N34:AK34)</f>
        <v>0.01</v>
      </c>
      <c r="AM34" s="86">
        <f t="shared" si="2"/>
        <v>0.28000000000000003</v>
      </c>
      <c r="AN34" s="84">
        <f t="shared" si="1"/>
        <v>19.040000000000003</v>
      </c>
    </row>
    <row r="35" spans="1:41" s="35" customFormat="1" ht="22.5" customHeight="1" thickBot="1">
      <c r="A35" s="97" t="s">
        <v>29</v>
      </c>
      <c r="B35" s="98"/>
      <c r="C35" s="98"/>
      <c r="D35" s="98"/>
      <c r="E35" s="98"/>
      <c r="F35" s="99"/>
      <c r="G35" s="4">
        <v>45</v>
      </c>
      <c r="H35" s="60"/>
      <c r="I35" s="60"/>
      <c r="J35" s="14"/>
      <c r="K35" s="11" t="s">
        <v>25</v>
      </c>
      <c r="L35" s="44"/>
      <c r="M35" s="30">
        <v>0.01</v>
      </c>
      <c r="N35" s="30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64">
        <f t="shared" si="0"/>
        <v>0.01</v>
      </c>
      <c r="AM35" s="86">
        <f t="shared" si="2"/>
        <v>0.28000000000000003</v>
      </c>
      <c r="AN35" s="84">
        <f t="shared" si="1"/>
        <v>12.600000000000001</v>
      </c>
    </row>
    <row r="36" spans="1:41" s="35" customFormat="1" ht="22.5" customHeight="1" thickBot="1">
      <c r="A36" s="122" t="s">
        <v>19</v>
      </c>
      <c r="B36" s="98"/>
      <c r="C36" s="98"/>
      <c r="D36" s="98"/>
      <c r="E36" s="98"/>
      <c r="F36" s="99"/>
      <c r="G36" s="36">
        <v>49</v>
      </c>
      <c r="H36" s="60"/>
      <c r="I36" s="60"/>
      <c r="J36" s="14"/>
      <c r="K36" s="11" t="s">
        <v>25</v>
      </c>
      <c r="L36" s="44">
        <v>4.0000000000000001E-3</v>
      </c>
      <c r="M36" s="11"/>
      <c r="N36" s="11"/>
      <c r="O36" s="30">
        <v>0.08</v>
      </c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64">
        <f t="shared" si="0"/>
        <v>0.08</v>
      </c>
      <c r="AM36" s="86">
        <f t="shared" si="2"/>
        <v>2.2400000000000002</v>
      </c>
      <c r="AN36" s="84">
        <f t="shared" si="1"/>
        <v>109.76</v>
      </c>
    </row>
    <row r="37" spans="1:41" s="35" customFormat="1" ht="22.5" customHeight="1" thickBot="1">
      <c r="A37" s="97" t="s">
        <v>43</v>
      </c>
      <c r="B37" s="98"/>
      <c r="C37" s="98"/>
      <c r="D37" s="98"/>
      <c r="E37" s="98"/>
      <c r="F37" s="99"/>
      <c r="G37" s="4">
        <v>185</v>
      </c>
      <c r="H37" s="60"/>
      <c r="I37" s="60"/>
      <c r="J37" s="14"/>
      <c r="K37" s="11" t="s">
        <v>25</v>
      </c>
      <c r="L37" s="44"/>
      <c r="M37" s="11">
        <v>0.01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64">
        <f t="shared" si="0"/>
        <v>0.01</v>
      </c>
      <c r="AM37" s="86">
        <f t="shared" si="2"/>
        <v>0.28000000000000003</v>
      </c>
      <c r="AN37" s="84">
        <f t="shared" si="1"/>
        <v>51.800000000000004</v>
      </c>
    </row>
    <row r="38" spans="1:41" s="35" customFormat="1" ht="22.5" customHeight="1" thickBot="1">
      <c r="A38" s="122" t="s">
        <v>18</v>
      </c>
      <c r="B38" s="98"/>
      <c r="C38" s="98"/>
      <c r="D38" s="98"/>
      <c r="E38" s="98"/>
      <c r="F38" s="99"/>
      <c r="G38" s="36">
        <v>160</v>
      </c>
      <c r="H38" s="60"/>
      <c r="I38" s="60"/>
      <c r="J38" s="14"/>
      <c r="K38" s="11" t="s">
        <v>25</v>
      </c>
      <c r="L38" s="44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30">
        <v>0.2</v>
      </c>
      <c r="AD38" s="11"/>
      <c r="AE38" s="11"/>
      <c r="AF38" s="11"/>
      <c r="AG38" s="11"/>
      <c r="AH38" s="11"/>
      <c r="AI38" s="11"/>
      <c r="AJ38" s="11"/>
      <c r="AK38" s="11"/>
      <c r="AL38" s="64">
        <f t="shared" si="0"/>
        <v>0.2</v>
      </c>
      <c r="AM38" s="86">
        <f t="shared" si="2"/>
        <v>5.6000000000000005</v>
      </c>
      <c r="AN38" s="84">
        <f t="shared" si="1"/>
        <v>896.00000000000011</v>
      </c>
    </row>
    <row r="39" spans="1:41" s="35" customFormat="1" ht="22.5" customHeight="1" thickBot="1">
      <c r="A39" s="97" t="s">
        <v>44</v>
      </c>
      <c r="B39" s="98"/>
      <c r="C39" s="98"/>
      <c r="D39" s="98"/>
      <c r="E39" s="98"/>
      <c r="F39" s="99"/>
      <c r="G39" s="4">
        <v>50</v>
      </c>
      <c r="H39" s="60"/>
      <c r="I39" s="60"/>
      <c r="J39" s="14"/>
      <c r="K39" s="11" t="s">
        <v>25</v>
      </c>
      <c r="L39" s="44"/>
      <c r="M39" s="30">
        <v>0.1</v>
      </c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64">
        <f t="shared" si="0"/>
        <v>0.1</v>
      </c>
      <c r="AM39" s="86">
        <f t="shared" si="2"/>
        <v>2.8000000000000003</v>
      </c>
      <c r="AN39" s="84">
        <f t="shared" si="1"/>
        <v>140</v>
      </c>
    </row>
    <row r="40" spans="1:41" s="35" customFormat="1" ht="22.5" customHeight="1" thickBot="1">
      <c r="A40" s="91" t="s">
        <v>0</v>
      </c>
      <c r="B40" s="92"/>
      <c r="C40" s="92"/>
      <c r="D40" s="92"/>
      <c r="E40" s="92"/>
      <c r="F40" s="92"/>
      <c r="G40" s="20">
        <v>60</v>
      </c>
      <c r="H40" s="60"/>
      <c r="I40" s="60"/>
      <c r="J40" s="14"/>
      <c r="K40" s="11"/>
      <c r="L40" s="44"/>
      <c r="M40" s="30">
        <v>0.01</v>
      </c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64">
        <f t="shared" si="0"/>
        <v>0.01</v>
      </c>
      <c r="AM40" s="86">
        <f t="shared" si="2"/>
        <v>0.28000000000000003</v>
      </c>
      <c r="AN40" s="84">
        <f t="shared" si="1"/>
        <v>16.8</v>
      </c>
    </row>
    <row r="41" spans="1:41" s="35" customFormat="1" ht="22.5" customHeight="1" thickBot="1">
      <c r="A41" s="91" t="s">
        <v>10</v>
      </c>
      <c r="B41" s="92"/>
      <c r="C41" s="92"/>
      <c r="D41" s="92"/>
      <c r="E41" s="92"/>
      <c r="F41" s="93"/>
      <c r="G41" s="20">
        <v>12</v>
      </c>
      <c r="H41" s="60"/>
      <c r="I41" s="60"/>
      <c r="J41" s="14"/>
      <c r="K41" s="11"/>
      <c r="L41" s="44"/>
      <c r="M41" s="30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64"/>
      <c r="AM41" s="87"/>
      <c r="AN41" s="84">
        <f t="shared" si="1"/>
        <v>0</v>
      </c>
    </row>
    <row r="42" spans="1:41" s="35" customFormat="1" ht="22.5" customHeight="1" thickBot="1">
      <c r="A42" s="91" t="s">
        <v>56</v>
      </c>
      <c r="B42" s="92"/>
      <c r="C42" s="92"/>
      <c r="D42" s="92"/>
      <c r="E42" s="92"/>
      <c r="F42" s="93"/>
      <c r="G42" s="20">
        <v>12</v>
      </c>
      <c r="H42" s="60"/>
      <c r="I42" s="60"/>
      <c r="J42" s="14"/>
      <c r="K42" s="11"/>
      <c r="L42" s="44"/>
      <c r="M42" s="11">
        <v>5.0000000000000001E-3</v>
      </c>
      <c r="N42" s="30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64">
        <f>SUM(M42:AK42)</f>
        <v>5.0000000000000001E-3</v>
      </c>
      <c r="AM42" s="86">
        <f>AL42*O$19</f>
        <v>0.14000000000000001</v>
      </c>
      <c r="AN42" s="85">
        <f>AM42*G42</f>
        <v>1.6800000000000002</v>
      </c>
      <c r="AO42" s="16"/>
    </row>
    <row r="43" spans="1:41" s="35" customFormat="1" ht="22.5" customHeight="1" thickBot="1">
      <c r="A43" s="91" t="s">
        <v>49</v>
      </c>
      <c r="B43" s="92"/>
      <c r="C43" s="92"/>
      <c r="D43" s="92"/>
      <c r="E43" s="92"/>
      <c r="F43" s="93"/>
      <c r="G43" s="20">
        <v>600</v>
      </c>
      <c r="H43" s="60"/>
      <c r="I43" s="60"/>
      <c r="J43" s="14"/>
      <c r="K43" s="11"/>
      <c r="L43" s="44"/>
      <c r="M43" s="11"/>
      <c r="N43" s="30">
        <v>1E-3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64">
        <f>SUM(M43:AK43)</f>
        <v>1E-3</v>
      </c>
      <c r="AM43" s="86">
        <f>AL43*O$19</f>
        <v>2.8000000000000001E-2</v>
      </c>
      <c r="AN43" s="85">
        <f>AM43*G43</f>
        <v>16.8</v>
      </c>
      <c r="AO43" s="16"/>
    </row>
    <row r="44" spans="1:41" s="35" customFormat="1" ht="21.6" customHeight="1" thickBot="1">
      <c r="A44" s="91" t="s">
        <v>57</v>
      </c>
      <c r="B44" s="92"/>
      <c r="C44" s="92"/>
      <c r="D44" s="92"/>
      <c r="E44" s="92"/>
      <c r="F44" s="93"/>
      <c r="G44" s="20">
        <v>230</v>
      </c>
      <c r="H44" s="60"/>
      <c r="I44" s="60"/>
      <c r="J44" s="14"/>
      <c r="K44" s="11"/>
      <c r="L44" s="44"/>
      <c r="M44" s="11">
        <v>5.0000000000000001E-3</v>
      </c>
      <c r="N44" s="30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64">
        <f>SUM(M44:AK44)</f>
        <v>5.0000000000000001E-3</v>
      </c>
      <c r="AM44" s="86">
        <f>AL44*O$19</f>
        <v>0.14000000000000001</v>
      </c>
      <c r="AN44" s="85">
        <f>AM44*G44</f>
        <v>32.200000000000003</v>
      </c>
      <c r="AO44" s="16"/>
    </row>
    <row r="45" spans="1:41" s="35" customFormat="1" ht="22.15" hidden="1" customHeight="1" thickBot="1">
      <c r="A45" s="91" t="s">
        <v>58</v>
      </c>
      <c r="B45" s="92"/>
      <c r="C45" s="92"/>
      <c r="D45" s="92"/>
      <c r="E45" s="92"/>
      <c r="F45" s="93"/>
      <c r="G45" s="20">
        <v>65</v>
      </c>
      <c r="H45" s="60"/>
      <c r="I45" s="60"/>
      <c r="J45" s="14"/>
      <c r="K45" s="11"/>
      <c r="L45" s="44"/>
      <c r="M45" s="11"/>
      <c r="N45" s="30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64">
        <f t="shared" si="0"/>
        <v>0</v>
      </c>
      <c r="AM45" s="86">
        <f>AL45*O$19</f>
        <v>0</v>
      </c>
      <c r="AN45" s="85">
        <f t="shared" si="1"/>
        <v>0</v>
      </c>
      <c r="AO45" s="16"/>
    </row>
    <row r="46" spans="1:41" s="35" customFormat="1" ht="22.5" customHeight="1" thickBot="1">
      <c r="A46" s="94" t="s">
        <v>23</v>
      </c>
      <c r="B46" s="95"/>
      <c r="C46" s="95"/>
      <c r="D46" s="95"/>
      <c r="E46" s="95"/>
      <c r="F46" s="96"/>
      <c r="G46" s="66"/>
      <c r="H46" s="60"/>
      <c r="I46" s="60"/>
      <c r="J46" s="14"/>
      <c r="K46" s="11"/>
      <c r="L46" s="44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64">
        <f>SUM(AL31:AL45)</f>
        <v>0.56100000000000005</v>
      </c>
      <c r="AM46" s="64">
        <f>SUM(AM31:AM45)</f>
        <v>15.708000000000004</v>
      </c>
      <c r="AN46" s="83">
        <f>SUM(AN31:AN45)</f>
        <v>2161.88</v>
      </c>
    </row>
    <row r="47" spans="1:41" s="39" customFormat="1" ht="9" customHeight="1">
      <c r="AM47" s="34"/>
    </row>
    <row r="48" spans="1:41" s="39" customFormat="1" ht="9" customHeight="1">
      <c r="AM48" s="34"/>
    </row>
    <row r="49" spans="1:36" ht="11.25" customHeight="1">
      <c r="A49" s="39" t="s">
        <v>42</v>
      </c>
      <c r="C49" s="39" t="s">
        <v>48</v>
      </c>
      <c r="K49" s="39" t="s">
        <v>2</v>
      </c>
      <c r="AC49" s="39" t="s">
        <v>14</v>
      </c>
      <c r="AD49" s="39" t="s">
        <v>40</v>
      </c>
      <c r="AE49" s="39" t="s">
        <v>59</v>
      </c>
      <c r="AH49" s="39" t="s">
        <v>52</v>
      </c>
      <c r="AJ49" s="39" t="s">
        <v>54</v>
      </c>
    </row>
  </sheetData>
  <mergeCells count="72">
    <mergeCell ref="AN25:AN26"/>
    <mergeCell ref="AL25:AL26"/>
    <mergeCell ref="M19:N19"/>
    <mergeCell ref="A18:C18"/>
    <mergeCell ref="AL24:AM24"/>
    <mergeCell ref="N25:N26"/>
    <mergeCell ref="AE25:AE26"/>
    <mergeCell ref="AF25:AF26"/>
    <mergeCell ref="A22:J22"/>
    <mergeCell ref="A19:C19"/>
    <mergeCell ref="M18:N18"/>
    <mergeCell ref="M22:AK22"/>
    <mergeCell ref="A38:F38"/>
    <mergeCell ref="A34:F34"/>
    <mergeCell ref="H2:M2"/>
    <mergeCell ref="O2:AD2"/>
    <mergeCell ref="H3:M3"/>
    <mergeCell ref="O3:AD3"/>
    <mergeCell ref="AE9:AF9"/>
    <mergeCell ref="A17:C17"/>
    <mergeCell ref="A12:E12"/>
    <mergeCell ref="F11:H11"/>
    <mergeCell ref="I11:O11"/>
    <mergeCell ref="F12:AD12"/>
    <mergeCell ref="A13:H13"/>
    <mergeCell ref="A14:H14"/>
    <mergeCell ref="I14:AD14"/>
    <mergeCell ref="I13:AD13"/>
    <mergeCell ref="AJ25:AJ26"/>
    <mergeCell ref="AK25:AK26"/>
    <mergeCell ref="AJ23:AK24"/>
    <mergeCell ref="AH25:AH26"/>
    <mergeCell ref="AI25:AI26"/>
    <mergeCell ref="M23:AC24"/>
    <mergeCell ref="L25:M26"/>
    <mergeCell ref="AC25:AC26"/>
    <mergeCell ref="AM25:AM26"/>
    <mergeCell ref="AG25:AG26"/>
    <mergeCell ref="AL22:AM23"/>
    <mergeCell ref="O25:O26"/>
    <mergeCell ref="A29:F29"/>
    <mergeCell ref="A27:F27"/>
    <mergeCell ref="G27:J27"/>
    <mergeCell ref="AD23:AI24"/>
    <mergeCell ref="AD25:AD26"/>
    <mergeCell ref="L27:M27"/>
    <mergeCell ref="A28:F28"/>
    <mergeCell ref="L28:M28"/>
    <mergeCell ref="A37:F37"/>
    <mergeCell ref="A35:F35"/>
    <mergeCell ref="A36:F36"/>
    <mergeCell ref="A33:F33"/>
    <mergeCell ref="A31:F31"/>
    <mergeCell ref="A32:F32"/>
    <mergeCell ref="O16:O17"/>
    <mergeCell ref="D18:L18"/>
    <mergeCell ref="D17:L17"/>
    <mergeCell ref="AD16:AD17"/>
    <mergeCell ref="K22:K26"/>
    <mergeCell ref="G23:J26"/>
    <mergeCell ref="A23:F26"/>
    <mergeCell ref="M16:N17"/>
    <mergeCell ref="A16:L16"/>
    <mergeCell ref="AC16:AC17"/>
    <mergeCell ref="A43:F43"/>
    <mergeCell ref="A46:F46"/>
    <mergeCell ref="A42:F42"/>
    <mergeCell ref="A41:F41"/>
    <mergeCell ref="A45:F45"/>
    <mergeCell ref="A39:F39"/>
    <mergeCell ref="A40:F40"/>
    <mergeCell ref="A44:F44"/>
  </mergeCells>
  <pageMargins left="0.39370078740157483" right="0.19685039370078741" top="0.19685039370078741" bottom="0.19685039370078741" header="0.19685039370078741" footer="0.11811023622047245"/>
  <pageSetup paperSize="9" scale="57" orientation="landscape" useFirstPageNumber="1" verticalDpi="0" r:id="rId1"/>
  <headerFooter alignWithMargins="0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Admin_A-7</dc:creator>
  <cp:lastModifiedBy>Админ</cp:lastModifiedBy>
  <cp:lastPrinted>2021-12-05T20:53:28Z</cp:lastPrinted>
  <dcterms:created xsi:type="dcterms:W3CDTF">2021-12-08T19:30:49Z</dcterms:created>
  <dcterms:modified xsi:type="dcterms:W3CDTF">2021-12-08T19:30:49Z</dcterms:modified>
</cp:coreProperties>
</file>