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990" windowHeight="12000"/>
  </bookViews>
  <sheets>
    <sheet name="TDSheet" sheetId="1" r:id="rId1"/>
  </sheets>
  <definedNames>
    <definedName name="_xlnm.Print_Area" localSheetId="0">TDSheet!$A$1:$CX$51</definedName>
  </definedNames>
  <calcPr calcId="125725"/>
</workbook>
</file>

<file path=xl/calcChain.xml><?xml version="1.0" encoding="utf-8"?>
<calcChain xmlns="http://schemas.openxmlformats.org/spreadsheetml/2006/main">
  <c r="AG44" i="1"/>
  <c r="AH44"/>
  <c r="AI44"/>
  <c r="AG43"/>
  <c r="AH43"/>
  <c r="AI43"/>
  <c r="AG42"/>
  <c r="AH42"/>
  <c r="AI42"/>
  <c r="AG41"/>
  <c r="AH41"/>
  <c r="AI41"/>
  <c r="AG40"/>
  <c r="AH40"/>
  <c r="AI40"/>
  <c r="AC19"/>
  <c r="AG31"/>
  <c r="AH31"/>
  <c r="AG32"/>
  <c r="AH32"/>
  <c r="AI32"/>
  <c r="AG33"/>
  <c r="AH33"/>
  <c r="AI33"/>
  <c r="AG34"/>
  <c r="AH34"/>
  <c r="AI34"/>
  <c r="AG35"/>
  <c r="AH35"/>
  <c r="AI35"/>
  <c r="AG36"/>
  <c r="AH36"/>
  <c r="AI36"/>
  <c r="AG37"/>
  <c r="AH37"/>
  <c r="AI37"/>
  <c r="AG38"/>
  <c r="AH38"/>
  <c r="AI38"/>
  <c r="AG39"/>
  <c r="AH39"/>
  <c r="AI39"/>
  <c r="AG45"/>
  <c r="AH45"/>
  <c r="AI45"/>
  <c r="AG46"/>
  <c r="AI31"/>
  <c r="AH46"/>
  <c r="AI46"/>
  <c r="AD19"/>
</calcChain>
</file>

<file path=xl/sharedStrings.xml><?xml version="1.0" encoding="utf-8"?>
<sst xmlns="http://schemas.openxmlformats.org/spreadsheetml/2006/main" count="75" uniqueCount="63">
  <si>
    <t>масло сливочное</t>
  </si>
  <si>
    <t>______________________________</t>
  </si>
  <si>
    <t>сок</t>
  </si>
  <si>
    <t>Структурное подразделение</t>
  </si>
  <si>
    <t>Исимова Б.А.</t>
  </si>
  <si>
    <t>рис</t>
  </si>
  <si>
    <t>Цена</t>
  </si>
  <si>
    <t xml:space="preserve">Количество продуктов питания, подлежащих закладке </t>
  </si>
  <si>
    <t>Всего</t>
  </si>
  <si>
    <t>сахар</t>
  </si>
  <si>
    <t xml:space="preserve">масло растительное </t>
  </si>
  <si>
    <t>Руководитель учреждения</t>
  </si>
  <si>
    <t>сыр</t>
  </si>
  <si>
    <t>Плановая стоимость одного дня, руб</t>
  </si>
  <si>
    <t>Повар</t>
  </si>
  <si>
    <t>Единица измерения</t>
  </si>
  <si>
    <t>наименование</t>
  </si>
  <si>
    <t xml:space="preserve">хлеб пшеничный </t>
  </si>
  <si>
    <t>Количество продуктов питания, подлежащих закладке</t>
  </si>
  <si>
    <t>яйцо</t>
  </si>
  <si>
    <t>Коды категорий довольствующихся (группы)</t>
  </si>
  <si>
    <t>Фактическая стоимость, руб</t>
  </si>
  <si>
    <t>Итого</t>
  </si>
  <si>
    <t>кг</t>
  </si>
  <si>
    <t>по плановой стоимости одного дня</t>
  </si>
  <si>
    <t xml:space="preserve">Завтрак </t>
  </si>
  <si>
    <t>Количество порций</t>
  </si>
  <si>
    <t>Продукты питания</t>
  </si>
  <si>
    <t xml:space="preserve">на всех детей </t>
  </si>
  <si>
    <t>Материально ответственное лицо</t>
  </si>
  <si>
    <t>МЕНЮ-ТРЕБОВАНИЕ НА ВЫДАЧУ ПРОДУКТОВ ПИТАНИЯ</t>
  </si>
  <si>
    <t>Сумма</t>
  </si>
  <si>
    <t>Завтрак</t>
  </si>
  <si>
    <t>Выход - вес порции</t>
  </si>
  <si>
    <t>Количество довольствующихся по плановой стоимости одного дня</t>
  </si>
  <si>
    <t>Учреждение</t>
  </si>
  <si>
    <t>_____________</t>
  </si>
  <si>
    <t>МКОУ " Яблонская ООШ"</t>
  </si>
  <si>
    <t xml:space="preserve">Бухгалтер </t>
  </si>
  <si>
    <t>на одного ребенка</t>
  </si>
  <si>
    <t>Плановая стоимость на всех довольствующихся, руб</t>
  </si>
  <si>
    <t>Утверждаю</t>
  </si>
  <si>
    <t>хлеб с маслом и сыром</t>
  </si>
  <si>
    <t>____________</t>
  </si>
  <si>
    <t xml:space="preserve">Молоко </t>
  </si>
  <si>
    <t>суммарных категорий</t>
  </si>
  <si>
    <t>Кладовщик</t>
  </si>
  <si>
    <t>школа</t>
  </si>
  <si>
    <t>Хамзаева Э.Д.</t>
  </si>
  <si>
    <t>горячее питание</t>
  </si>
  <si>
    <t>соль</t>
  </si>
  <si>
    <t>куры</t>
  </si>
  <si>
    <t>томат</t>
  </si>
  <si>
    <t>"__" ____________________ 20      г.</t>
  </si>
  <si>
    <t>Кенесариева Э.Д.</t>
  </si>
  <si>
    <t xml:space="preserve">каша рисовая </t>
  </si>
  <si>
    <t>чай молочный</t>
  </si>
  <si>
    <t>яйцо вареное</t>
  </si>
  <si>
    <t xml:space="preserve">яйцо </t>
  </si>
  <si>
    <t>шт</t>
  </si>
  <si>
    <t>яблоко</t>
  </si>
  <si>
    <t>сухофрукты</t>
  </si>
  <si>
    <t>аскорбиновая кислота</t>
  </si>
</sst>
</file>

<file path=xl/styles.xml><?xml version="1.0" encoding="utf-8"?>
<styleSheet xmlns="http://schemas.openxmlformats.org/spreadsheetml/2006/main">
  <numFmts count="6">
    <numFmt numFmtId="173" formatCode="00000000"/>
    <numFmt numFmtId="176" formatCode="0.000"/>
    <numFmt numFmtId="178" formatCode="0.0"/>
    <numFmt numFmtId="179" formatCode="0.00000"/>
    <numFmt numFmtId="181" formatCode="0000000"/>
    <numFmt numFmtId="186" formatCode="0.0000"/>
  </numFmts>
  <fonts count="10">
    <font>
      <sz val="8"/>
      <name val="Tahoma"/>
    </font>
    <font>
      <sz val="8"/>
      <name val="Arial"/>
      <family val="2"/>
      <charset val="204"/>
    </font>
    <font>
      <b/>
      <sz val="8"/>
      <name val="Arial CYR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8"/>
      <name val="Arial CYR"/>
    </font>
    <font>
      <sz val="8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64">
    <xf numFmtId="0" fontId="1" fillId="0" borderId="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2" fontId="1" fillId="0" borderId="2" xfId="0" applyNumberFormat="1" applyFont="1" applyFill="1" applyBorder="1" applyAlignment="1" applyProtection="1">
      <alignment horizontal="center" vertical="top" wrapText="1"/>
    </xf>
    <xf numFmtId="0" fontId="1" fillId="0" borderId="3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left" vertical="top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76" fontId="8" fillId="0" borderId="6" xfId="0" applyNumberFormat="1" applyFont="1" applyFill="1" applyBorder="1" applyAlignment="1" applyProtection="1">
      <alignment horizontal="center" vertical="top"/>
    </xf>
    <xf numFmtId="4" fontId="1" fillId="0" borderId="0" xfId="0" applyNumberFormat="1" applyFont="1" applyFill="1" applyBorder="1" applyAlignment="1" applyProtection="1">
      <alignment horizontal="right"/>
    </xf>
    <xf numFmtId="2" fontId="1" fillId="0" borderId="5" xfId="0" applyNumberFormat="1" applyFont="1" applyFill="1" applyBorder="1" applyAlignment="1" applyProtection="1">
      <alignment horizontal="center" vertical="top" wrapText="1"/>
    </xf>
    <xf numFmtId="1" fontId="1" fillId="0" borderId="0" xfId="0" applyNumberFormat="1" applyFont="1" applyFill="1" applyBorder="1" applyAlignment="1" applyProtection="1">
      <alignment horizontal="center" vertical="center" wrapText="1"/>
    </xf>
    <xf numFmtId="176" fontId="1" fillId="0" borderId="6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left"/>
    </xf>
    <xf numFmtId="1" fontId="1" fillId="0" borderId="0" xfId="0" applyNumberFormat="1" applyFont="1" applyFill="1" applyBorder="1" applyAlignment="1" applyProtection="1">
      <alignment horizontal="center" wrapText="1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>
      <alignment horizontal="right"/>
    </xf>
    <xf numFmtId="0" fontId="1" fillId="0" borderId="5" xfId="0" applyNumberFormat="1" applyFont="1" applyFill="1" applyBorder="1" applyAlignment="1" applyProtection="1"/>
    <xf numFmtId="178" fontId="1" fillId="0" borderId="8" xfId="0" applyNumberFormat="1" applyFont="1" applyFill="1" applyBorder="1" applyAlignment="1" applyProtection="1"/>
    <xf numFmtId="2" fontId="1" fillId="0" borderId="7" xfId="0" applyNumberFormat="1" applyFont="1" applyFill="1" applyBorder="1" applyAlignment="1" applyProtection="1">
      <alignment horizontal="center" vertical="top" wrapText="1"/>
    </xf>
    <xf numFmtId="2" fontId="1" fillId="2" borderId="9" xfId="0" applyNumberFormat="1" applyFont="1" applyFill="1" applyBorder="1" applyAlignment="1" applyProtection="1">
      <alignment horizontal="center" vertical="top" wrapText="1"/>
    </xf>
    <xf numFmtId="2" fontId="1" fillId="0" borderId="9" xfId="0" applyNumberFormat="1" applyFont="1" applyFill="1" applyBorder="1" applyAlignment="1" applyProtection="1">
      <alignment horizontal="center" vertical="top" wrapText="1"/>
    </xf>
    <xf numFmtId="1" fontId="1" fillId="0" borderId="9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>
      <alignment horizontal="center" vertical="center" wrapText="1"/>
    </xf>
    <xf numFmtId="176" fontId="1" fillId="0" borderId="5" xfId="0" applyNumberFormat="1" applyFont="1" applyFill="1" applyBorder="1" applyAlignment="1" applyProtection="1">
      <alignment horizontal="center" vertical="top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/>
    </xf>
    <xf numFmtId="1" fontId="1" fillId="0" borderId="2" xfId="0" applyNumberFormat="1" applyFont="1" applyFill="1" applyBorder="1" applyAlignment="1" applyProtection="1">
      <alignment horizontal="center"/>
    </xf>
    <xf numFmtId="1" fontId="1" fillId="0" borderId="5" xfId="0" applyNumberFormat="1" applyFont="1" applyFill="1" applyBorder="1" applyAlignment="1" applyProtection="1">
      <alignment horizontal="center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/>
    </xf>
    <xf numFmtId="1" fontId="1" fillId="0" borderId="14" xfId="0" applyNumberFormat="1" applyFont="1" applyFill="1" applyBorder="1" applyAlignment="1" applyProtection="1">
      <alignment horizontal="center"/>
    </xf>
    <xf numFmtId="2" fontId="1" fillId="0" borderId="6" xfId="0" applyNumberFormat="1" applyFont="1" applyFill="1" applyBorder="1" applyAlignment="1" applyProtection="1">
      <alignment horizontal="center"/>
    </xf>
    <xf numFmtId="186" fontId="1" fillId="0" borderId="6" xfId="0" applyNumberFormat="1" applyFont="1" applyFill="1" applyBorder="1" applyAlignment="1" applyProtection="1">
      <alignment horizontal="center" vertical="top"/>
    </xf>
    <xf numFmtId="0" fontId="1" fillId="0" borderId="6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1" fillId="0" borderId="8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/>
    <xf numFmtId="0" fontId="1" fillId="0" borderId="18" xfId="0" applyNumberFormat="1" applyFont="1" applyFill="1" applyBorder="1" applyAlignment="1" applyProtection="1"/>
    <xf numFmtId="178" fontId="1" fillId="0" borderId="6" xfId="0" applyNumberFormat="1" applyFont="1" applyFill="1" applyBorder="1" applyAlignment="1" applyProtection="1">
      <alignment horizontal="center"/>
    </xf>
    <xf numFmtId="0" fontId="1" fillId="0" borderId="19" xfId="0" applyNumberFormat="1" applyFont="1" applyFill="1" applyBorder="1" applyAlignment="1" applyProtection="1">
      <alignment horizontal="center" vertical="center" wrapText="1"/>
    </xf>
    <xf numFmtId="1" fontId="1" fillId="0" borderId="20" xfId="0" applyNumberFormat="1" applyFont="1" applyFill="1" applyBorder="1" applyAlignment="1" applyProtection="1">
      <alignment horizontal="center"/>
    </xf>
    <xf numFmtId="1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right" wrapText="1"/>
    </xf>
    <xf numFmtId="1" fontId="1" fillId="0" borderId="2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wrapText="1"/>
    </xf>
    <xf numFmtId="2" fontId="3" fillId="0" borderId="6" xfId="0" applyNumberFormat="1" applyFont="1" applyFill="1" applyBorder="1" applyAlignment="1" applyProtection="1">
      <alignment horizontal="left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</xf>
    <xf numFmtId="2" fontId="8" fillId="2" borderId="9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/>
    </xf>
    <xf numFmtId="176" fontId="1" fillId="0" borderId="6" xfId="0" applyNumberFormat="1" applyFont="1" applyFill="1" applyBorder="1" applyAlignment="1" applyProtection="1">
      <alignment vertical="top"/>
    </xf>
    <xf numFmtId="0" fontId="1" fillId="0" borderId="21" xfId="0" applyNumberFormat="1" applyFont="1" applyFill="1" applyBorder="1" applyAlignment="1" applyProtection="1">
      <alignment horizontal="left"/>
    </xf>
    <xf numFmtId="2" fontId="3" fillId="0" borderId="7" xfId="0" applyNumberFormat="1" applyFont="1" applyFill="1" applyBorder="1" applyAlignment="1" applyProtection="1">
      <alignment horizontal="left"/>
    </xf>
    <xf numFmtId="0" fontId="1" fillId="0" borderId="6" xfId="0" applyNumberFormat="1" applyFont="1" applyFill="1" applyBorder="1" applyAlignment="1" applyProtection="1"/>
    <xf numFmtId="178" fontId="1" fillId="0" borderId="0" xfId="0" applyNumberFormat="1" applyFont="1" applyFill="1" applyBorder="1" applyAlignment="1" applyProtection="1">
      <alignment horizontal="center"/>
    </xf>
    <xf numFmtId="2" fontId="8" fillId="2" borderId="5" xfId="0" applyNumberFormat="1" applyFont="1" applyFill="1" applyBorder="1" applyAlignment="1" applyProtection="1">
      <alignment horizontal="center" vertical="top" wrapText="1"/>
    </xf>
    <xf numFmtId="2" fontId="1" fillId="0" borderId="5" xfId="0" applyNumberFormat="1" applyFont="1" applyFill="1" applyBorder="1" applyAlignment="1" applyProtection="1">
      <alignment horizontal="center"/>
    </xf>
    <xf numFmtId="173" fontId="1" fillId="0" borderId="0" xfId="0" applyNumberFormat="1" applyFont="1" applyFill="1" applyBorder="1" applyAlignment="1" applyProtection="1">
      <alignment horizontal="center"/>
    </xf>
    <xf numFmtId="176" fontId="1" fillId="0" borderId="6" xfId="0" applyNumberFormat="1" applyFont="1" applyFill="1" applyBorder="1" applyAlignment="1" applyProtection="1"/>
    <xf numFmtId="176" fontId="1" fillId="0" borderId="6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1" fontId="1" fillId="0" borderId="9" xfId="0" applyNumberFormat="1" applyFont="1" applyFill="1" applyBorder="1" applyAlignment="1" applyProtection="1">
      <alignment horizontal="center"/>
    </xf>
    <xf numFmtId="2" fontId="1" fillId="0" borderId="4" xfId="0" applyNumberFormat="1" applyFont="1" applyFill="1" applyBorder="1" applyAlignment="1" applyProtection="1">
      <alignment horizontal="right"/>
    </xf>
    <xf numFmtId="0" fontId="1" fillId="0" borderId="22" xfId="0" applyNumberFormat="1" applyFont="1" applyFill="1" applyBorder="1" applyAlignment="1" applyProtection="1">
      <alignment horizontal="left"/>
    </xf>
    <xf numFmtId="1" fontId="1" fillId="0" borderId="14" xfId="0" applyNumberFormat="1" applyFont="1" applyFill="1" applyBorder="1" applyAlignment="1" applyProtection="1">
      <alignment horizontal="center" vertical="center" wrapText="1"/>
    </xf>
    <xf numFmtId="181" fontId="1" fillId="0" borderId="0" xfId="0" applyNumberFormat="1" applyFont="1" applyFill="1" applyBorder="1" applyAlignment="1" applyProtection="1">
      <alignment horizontal="center" wrapText="1"/>
    </xf>
    <xf numFmtId="2" fontId="8" fillId="0" borderId="9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/>
    </xf>
    <xf numFmtId="2" fontId="1" fillId="0" borderId="6" xfId="0" applyNumberFormat="1" applyFont="1" applyFill="1" applyBorder="1" applyAlignment="1" applyProtection="1">
      <alignment vertical="top"/>
    </xf>
    <xf numFmtId="2" fontId="9" fillId="0" borderId="6" xfId="0" applyNumberFormat="1" applyFont="1" applyFill="1" applyBorder="1" applyAlignment="1" applyProtection="1">
      <alignment horizontal="left" vertical="top"/>
    </xf>
    <xf numFmtId="0" fontId="1" fillId="0" borderId="23" xfId="0" applyNumberFormat="1" applyFont="1" applyFill="1" applyBorder="1" applyAlignment="1" applyProtection="1"/>
    <xf numFmtId="0" fontId="1" fillId="0" borderId="24" xfId="0" applyNumberFormat="1" applyFont="1" applyFill="1" applyBorder="1" applyAlignment="1" applyProtection="1"/>
    <xf numFmtId="0" fontId="1" fillId="0" borderId="25" xfId="0" applyNumberFormat="1" applyFont="1" applyFill="1" applyBorder="1" applyAlignment="1" applyProtection="1"/>
    <xf numFmtId="0" fontId="1" fillId="0" borderId="26" xfId="0" applyNumberFormat="1" applyFont="1" applyFill="1" applyBorder="1" applyAlignment="1" applyProtection="1"/>
    <xf numFmtId="2" fontId="1" fillId="0" borderId="6" xfId="0" applyNumberFormat="1" applyFont="1" applyFill="1" applyBorder="1" applyAlignment="1" applyProtection="1"/>
    <xf numFmtId="176" fontId="9" fillId="0" borderId="6" xfId="0" applyNumberFormat="1" applyFont="1" applyFill="1" applyBorder="1" applyAlignment="1" applyProtection="1">
      <alignment horizontal="left" vertical="top"/>
    </xf>
    <xf numFmtId="0" fontId="1" fillId="0" borderId="26" xfId="0" applyNumberFormat="1" applyFont="1" applyFill="1" applyBorder="1" applyAlignment="1" applyProtection="1">
      <alignment horizontal="center" vertical="center" wrapText="1"/>
    </xf>
    <xf numFmtId="0" fontId="1" fillId="0" borderId="27" xfId="0" applyNumberFormat="1" applyFont="1" applyFill="1" applyBorder="1" applyAlignment="1" applyProtection="1">
      <alignment horizontal="center" vertical="center" wrapText="1"/>
    </xf>
    <xf numFmtId="0" fontId="1" fillId="0" borderId="28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/>
    <xf numFmtId="179" fontId="1" fillId="0" borderId="6" xfId="0" applyNumberFormat="1" applyFont="1" applyFill="1" applyBorder="1" applyAlignment="1" applyProtection="1">
      <alignment horizontal="center" vertical="top"/>
    </xf>
    <xf numFmtId="179" fontId="1" fillId="0" borderId="6" xfId="0" applyNumberFormat="1" applyFont="1" applyFill="1" applyBorder="1" applyAlignment="1" applyProtection="1">
      <alignment vertical="top"/>
    </xf>
    <xf numFmtId="176" fontId="1" fillId="0" borderId="9" xfId="0" applyNumberFormat="1" applyFont="1" applyFill="1" applyBorder="1" applyAlignment="1" applyProtection="1">
      <alignment horizontal="left" vertical="top" wrapText="1"/>
    </xf>
    <xf numFmtId="176" fontId="1" fillId="0" borderId="2" xfId="0" applyNumberFormat="1" applyFont="1" applyFill="1" applyBorder="1" applyAlignment="1" applyProtection="1">
      <alignment horizontal="left" vertical="top" wrapText="1"/>
    </xf>
    <xf numFmtId="176" fontId="1" fillId="0" borderId="14" xfId="0" applyNumberFormat="1" applyFont="1" applyFill="1" applyBorder="1" applyAlignment="1" applyProtection="1">
      <alignment horizontal="left" vertical="top" wrapText="1"/>
    </xf>
    <xf numFmtId="0" fontId="1" fillId="0" borderId="9" xfId="0" applyNumberFormat="1" applyFont="1" applyFill="1" applyBorder="1" applyAlignment="1" applyProtection="1">
      <alignment horizontal="left"/>
    </xf>
    <xf numFmtId="0" fontId="1" fillId="0" borderId="2" xfId="0" applyNumberFormat="1" applyFont="1" applyFill="1" applyBorder="1" applyAlignment="1" applyProtection="1">
      <alignment horizontal="left"/>
    </xf>
    <xf numFmtId="0" fontId="1" fillId="0" borderId="14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22" xfId="0" applyNumberFormat="1" applyFont="1" applyFill="1" applyBorder="1" applyAlignment="1" applyProtection="1">
      <alignment horizontal="center" vertical="center" wrapText="1"/>
    </xf>
    <xf numFmtId="176" fontId="8" fillId="0" borderId="5" xfId="0" applyNumberFormat="1" applyFont="1" applyFill="1" applyBorder="1" applyAlignment="1" applyProtection="1">
      <alignment horizontal="left" vertical="top" wrapText="1"/>
    </xf>
    <xf numFmtId="176" fontId="1" fillId="0" borderId="8" xfId="0" applyNumberFormat="1" applyFont="1" applyFill="1" applyBorder="1" applyAlignment="1" applyProtection="1">
      <alignment horizontal="left" vertical="top" wrapText="1"/>
    </xf>
    <xf numFmtId="176" fontId="1" fillId="0" borderId="5" xfId="0" applyNumberFormat="1" applyFont="1" applyFill="1" applyBorder="1" applyAlignment="1" applyProtection="1">
      <alignment horizontal="left" vertical="top" wrapText="1"/>
    </xf>
    <xf numFmtId="176" fontId="1" fillId="0" borderId="1" xfId="0" applyNumberFormat="1" applyFont="1" applyFill="1" applyBorder="1" applyAlignment="1" applyProtection="1">
      <alignment horizontal="left" vertical="top" wrapText="1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0" xfId="0" applyNumberFormat="1" applyFont="1" applyFill="1" applyBorder="1" applyAlignment="1" applyProtection="1"/>
    <xf numFmtId="1" fontId="1" fillId="0" borderId="5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/>
    <xf numFmtId="0" fontId="1" fillId="0" borderId="32" xfId="0" applyNumberFormat="1" applyFont="1" applyFill="1" applyBorder="1" applyAlignment="1" applyProtection="1">
      <alignment horizontal="center" vertical="center" wrapText="1"/>
    </xf>
    <xf numFmtId="0" fontId="1" fillId="0" borderId="33" xfId="0" applyNumberFormat="1" applyFont="1" applyFill="1" applyBorder="1" applyAlignment="1" applyProtection="1">
      <alignment horizontal="center" vertical="center" wrapText="1"/>
    </xf>
    <xf numFmtId="0" fontId="1" fillId="0" borderId="45" xfId="0" applyNumberFormat="1" applyFont="1" applyFill="1" applyBorder="1" applyAlignment="1" applyProtection="1">
      <alignment horizontal="center" vertical="center" wrapText="1"/>
    </xf>
    <xf numFmtId="0" fontId="1" fillId="0" borderId="35" xfId="0" applyNumberFormat="1" applyFont="1" applyFill="1" applyBorder="1" applyAlignment="1" applyProtection="1">
      <alignment horizontal="center" vertical="center" wrapText="1"/>
    </xf>
    <xf numFmtId="0" fontId="1" fillId="0" borderId="37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9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46" xfId="0" applyNumberFormat="1" applyFont="1" applyFill="1" applyBorder="1" applyAlignment="1" applyProtection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1" fillId="0" borderId="47" xfId="0" applyNumberFormat="1" applyFont="1" applyFill="1" applyBorder="1" applyAlignment="1" applyProtection="1">
      <alignment horizontal="center" vertical="center"/>
    </xf>
    <xf numFmtId="0" fontId="1" fillId="0" borderId="39" xfId="0" applyNumberFormat="1" applyFont="1" applyFill="1" applyBorder="1" applyAlignment="1" applyProtection="1">
      <alignment horizontal="center" vertical="center"/>
    </xf>
    <xf numFmtId="2" fontId="1" fillId="0" borderId="43" xfId="0" applyNumberFormat="1" applyFont="1" applyFill="1" applyBorder="1" applyAlignment="1" applyProtection="1">
      <alignment horizontal="center" vertical="center" wrapText="1"/>
    </xf>
    <xf numFmtId="0" fontId="1" fillId="0" borderId="44" xfId="0" applyNumberFormat="1" applyFont="1" applyFill="1" applyBorder="1" applyAlignment="1" applyProtection="1"/>
    <xf numFmtId="0" fontId="1" fillId="0" borderId="41" xfId="0" applyNumberFormat="1" applyFont="1" applyFill="1" applyBorder="1" applyAlignment="1" applyProtection="1">
      <alignment horizontal="center" vertical="center" wrapText="1"/>
    </xf>
    <xf numFmtId="0" fontId="1" fillId="0" borderId="42" xfId="0" applyNumberFormat="1" applyFont="1" applyFill="1" applyBorder="1" applyAlignment="1" applyProtection="1"/>
    <xf numFmtId="0" fontId="8" fillId="0" borderId="16" xfId="0" applyNumberFormat="1" applyFont="1" applyFill="1" applyBorder="1" applyAlignment="1" applyProtection="1">
      <alignment horizontal="center" vertical="center" wrapText="1"/>
    </xf>
    <xf numFmtId="0" fontId="1" fillId="0" borderId="40" xfId="0" applyNumberFormat="1" applyFont="1" applyFill="1" applyBorder="1" applyAlignment="1" applyProtection="1"/>
    <xf numFmtId="1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35" xfId="0" applyNumberFormat="1" applyFont="1" applyFill="1" applyBorder="1" applyAlignment="1" applyProtection="1">
      <alignment horizontal="left"/>
    </xf>
    <xf numFmtId="0" fontId="1" fillId="0" borderId="25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center" vertical="top"/>
    </xf>
    <xf numFmtId="0" fontId="1" fillId="0" borderId="3" xfId="0" applyNumberFormat="1" applyFont="1" applyFill="1" applyBorder="1" applyAlignment="1" applyProtection="1">
      <alignment horizont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right" wrapText="1"/>
    </xf>
    <xf numFmtId="0" fontId="1" fillId="0" borderId="16" xfId="0" applyNumberFormat="1" applyFont="1" applyFill="1" applyBorder="1" applyAlignment="1" applyProtection="1">
      <alignment horizontal="center" vertical="center"/>
    </xf>
    <xf numFmtId="0" fontId="8" fillId="0" borderId="14" xfId="0" applyNumberFormat="1" applyFont="1" applyFill="1" applyBorder="1" applyAlignment="1" applyProtection="1">
      <alignment horizontal="center"/>
    </xf>
    <xf numFmtId="0" fontId="1" fillId="0" borderId="20" xfId="0" applyNumberFormat="1" applyFont="1" applyFill="1" applyBorder="1" applyAlignment="1" applyProtection="1">
      <alignment horizontal="center"/>
    </xf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>
      <alignment horizontal="left"/>
    </xf>
    <xf numFmtId="0" fontId="1" fillId="0" borderId="8" xfId="0" applyNumberFormat="1" applyFont="1" applyFill="1" applyBorder="1" applyAlignment="1" applyProtection="1">
      <alignment horizontal="left"/>
    </xf>
    <xf numFmtId="1" fontId="1" fillId="0" borderId="9" xfId="0" applyNumberFormat="1" applyFont="1" applyFill="1" applyBorder="1" applyAlignment="1" applyProtection="1">
      <alignment horizontal="center" vertical="center" wrapText="1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1" fontId="1" fillId="0" borderId="14" xfId="0" applyNumberFormat="1" applyFont="1" applyFill="1" applyBorder="1" applyAlignment="1" applyProtection="1">
      <alignment horizontal="center" vertical="center" wrapText="1"/>
    </xf>
    <xf numFmtId="1" fontId="1" fillId="0" borderId="9" xfId="0" applyNumberFormat="1" applyFont="1" applyFill="1" applyBorder="1" applyAlignment="1" applyProtection="1">
      <alignment vertical="center" wrapText="1"/>
    </xf>
    <xf numFmtId="1" fontId="1" fillId="0" borderId="2" xfId="0" applyNumberFormat="1" applyFont="1" applyFill="1" applyBorder="1" applyAlignment="1" applyProtection="1">
      <alignment vertical="center" wrapText="1"/>
    </xf>
    <xf numFmtId="1" fontId="1" fillId="0" borderId="7" xfId="0" applyNumberFormat="1" applyFont="1" applyFill="1" applyBorder="1" applyAlignment="1" applyProtection="1">
      <alignment vertical="center" wrapText="1"/>
    </xf>
    <xf numFmtId="14" fontId="4" fillId="3" borderId="0" xfId="0" applyNumberFormat="1" applyFont="1" applyFill="1" applyBorder="1" applyAlignment="1" applyProtection="1">
      <alignment horizontal="left" wrapText="1"/>
    </xf>
    <xf numFmtId="0" fontId="4" fillId="3" borderId="0" xfId="0" applyNumberFormat="1" applyFont="1" applyFill="1" applyBorder="1" applyAlignment="1" applyProtection="1">
      <alignment wrapText="1"/>
    </xf>
    <xf numFmtId="0" fontId="1" fillId="0" borderId="29" xfId="0" applyNumberFormat="1" applyFont="1" applyFill="1" applyBorder="1" applyAlignment="1" applyProtection="1">
      <alignment horizontal="center" vertical="center" wrapText="1"/>
    </xf>
    <xf numFmtId="0" fontId="1" fillId="0" borderId="30" xfId="0" applyNumberFormat="1" applyFont="1" applyFill="1" applyBorder="1" applyAlignment="1" applyProtection="1">
      <alignment horizontal="center" vertical="center" wrapText="1"/>
    </xf>
    <xf numFmtId="0" fontId="1" fillId="0" borderId="31" xfId="0" applyNumberFormat="1" applyFont="1" applyFill="1" applyBorder="1" applyAlignment="1" applyProtection="1">
      <alignment horizontal="center" vertical="center" wrapText="1"/>
    </xf>
    <xf numFmtId="0" fontId="1" fillId="0" borderId="34" xfId="0" applyNumberFormat="1" applyFont="1" applyFill="1" applyBorder="1" applyAlignment="1" applyProtection="1">
      <alignment horizontal="center" vertical="center" wrapText="1"/>
    </xf>
    <xf numFmtId="0" fontId="1" fillId="0" borderId="36" xfId="0" applyNumberFormat="1" applyFont="1" applyFill="1" applyBorder="1" applyAlignment="1" applyProtection="1">
      <alignment horizontal="center" vertical="center" wrapText="1"/>
    </xf>
    <xf numFmtId="0" fontId="1" fillId="0" borderId="38" xfId="0" applyNumberFormat="1" applyFont="1" applyFill="1" applyBorder="1" applyAlignment="1" applyProtection="1">
      <alignment horizontal="center" vertical="center" wrapText="1"/>
    </xf>
    <xf numFmtId="0" fontId="8" fillId="0" borderId="19" xfId="0" applyNumberFormat="1" applyFont="1" applyFill="1" applyBorder="1" applyAlignment="1" applyProtection="1">
      <alignment horizontal="center" vertical="center" wrapText="1"/>
    </xf>
    <xf numFmtId="0" fontId="1" fillId="0" borderId="17" xfId="0" applyNumberFormat="1" applyFont="1" applyFill="1" applyBorder="1" applyAlignment="1" applyProtection="1"/>
    <xf numFmtId="0" fontId="1" fillId="0" borderId="39" xfId="0" applyNumberFormat="1" applyFont="1" applyFill="1" applyBorder="1" applyAlignment="1" applyProtection="1"/>
    <xf numFmtId="0" fontId="1" fillId="0" borderId="25" xfId="0" applyNumberFormat="1" applyFont="1" applyFill="1" applyBorder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EK98"/>
  <sheetViews>
    <sheetView tabSelected="1" showOutlineSymbols="0" defaultGridColor="0" colorId="22" workbookViewId="0">
      <selection activeCell="AG14" sqref="AG14"/>
    </sheetView>
  </sheetViews>
  <sheetFormatPr defaultColWidth="10.6640625" defaultRowHeight="14.25" customHeight="1"/>
  <cols>
    <col min="1" max="1" width="10.33203125" style="12" customWidth="1"/>
    <col min="2" max="2" width="2.6640625" style="12" customWidth="1"/>
    <col min="3" max="3" width="6" style="12" customWidth="1"/>
    <col min="4" max="4" width="0.5" style="12" customWidth="1"/>
    <col min="5" max="5" width="1.1640625" style="12" customWidth="1"/>
    <col min="6" max="6" width="1.5" style="12" customWidth="1"/>
    <col min="7" max="7" width="9.33203125" style="12" customWidth="1"/>
    <col min="8" max="10" width="1.1640625" style="12" hidden="1" customWidth="1"/>
    <col min="11" max="11" width="5.5" style="12" customWidth="1"/>
    <col min="12" max="12" width="0.1640625" style="12" customWidth="1"/>
    <col min="13" max="13" width="8.33203125" style="12" customWidth="1"/>
    <col min="14" max="14" width="8.83203125" style="12" customWidth="1"/>
    <col min="15" max="15" width="14.83203125" style="12" customWidth="1"/>
    <col min="16" max="28" width="1.5" style="12" hidden="1" customWidth="1"/>
    <col min="29" max="29" width="0.1640625" style="12" customWidth="1"/>
    <col min="30" max="30" width="13" style="12" customWidth="1"/>
    <col min="31" max="31" width="18.5" style="12" customWidth="1"/>
    <col min="32" max="32" width="16.1640625" style="12" customWidth="1"/>
    <col min="33" max="33" width="15.83203125" style="12" customWidth="1"/>
    <col min="34" max="34" width="15" style="12" customWidth="1"/>
    <col min="35" max="35" width="15.1640625" style="12" customWidth="1"/>
    <col min="36" max="36" width="10.6640625" customWidth="1"/>
    <col min="37" max="57" width="10.6640625" hidden="1" customWidth="1"/>
    <col min="58" max="58" width="0.33203125" hidden="1" customWidth="1"/>
    <col min="59" max="120" width="10.6640625" hidden="1" customWidth="1"/>
    <col min="121" max="121" width="0.33203125" customWidth="1"/>
    <col min="122" max="141" width="10.6640625" hidden="1" customWidth="1"/>
  </cols>
  <sheetData>
    <row r="1" spans="1:40" ht="12" customHeight="1">
      <c r="A1" s="76" t="s">
        <v>41</v>
      </c>
    </row>
    <row r="2" spans="1:40" ht="11.25" customHeight="1">
      <c r="A2" s="12" t="s">
        <v>11</v>
      </c>
      <c r="H2" s="130"/>
      <c r="I2" s="130"/>
      <c r="J2" s="130"/>
      <c r="K2" s="130"/>
      <c r="L2" s="130"/>
      <c r="M2" s="130"/>
      <c r="O2" s="130" t="s">
        <v>4</v>
      </c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</row>
    <row r="3" spans="1:40" s="12" customFormat="1" ht="7.9" customHeight="1">
      <c r="H3" s="131"/>
      <c r="I3" s="131"/>
      <c r="J3" s="131"/>
      <c r="K3" s="131"/>
      <c r="L3" s="131"/>
      <c r="M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</row>
    <row r="4" spans="1:40" s="12" customFormat="1" ht="4.9000000000000004" hidden="1" customHeight="1"/>
    <row r="5" spans="1:40" ht="9.6" customHeight="1">
      <c r="A5" s="12" t="s">
        <v>53</v>
      </c>
    </row>
    <row r="6" spans="1:40" s="12" customFormat="1" ht="4.1500000000000004" hidden="1" customHeight="1"/>
    <row r="7" spans="1:40" ht="11.25" customHeight="1">
      <c r="H7" s="69"/>
      <c r="I7" s="69"/>
      <c r="J7" s="69"/>
      <c r="K7" s="69"/>
      <c r="AE7" s="66"/>
    </row>
    <row r="8" spans="1:40" s="12" customFormat="1" ht="18" customHeight="1">
      <c r="AD8" s="23" t="s">
        <v>30</v>
      </c>
      <c r="AE8" s="23"/>
      <c r="AF8" s="23"/>
      <c r="AG8" s="23"/>
      <c r="AH8" s="23"/>
    </row>
    <row r="9" spans="1:40" ht="12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 s="26"/>
      <c r="AE9" s="152">
        <v>44530</v>
      </c>
      <c r="AF9" s="153"/>
      <c r="AG9" s="26"/>
      <c r="AH9" s="26"/>
      <c r="AI9"/>
    </row>
    <row r="10" spans="1:40" ht="12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 s="25"/>
      <c r="AF10" s="74"/>
      <c r="AG10"/>
      <c r="AH10"/>
      <c r="AI10"/>
    </row>
    <row r="11" spans="1:40" ht="0.6" customHeight="1">
      <c r="A11"/>
      <c r="B11"/>
      <c r="C11"/>
      <c r="D11"/>
      <c r="E11"/>
      <c r="F11" s="138"/>
      <c r="G11" s="138"/>
      <c r="H11" s="138"/>
      <c r="I11" s="137"/>
      <c r="J11" s="137"/>
      <c r="K11" s="137"/>
      <c r="L11" s="137"/>
      <c r="M11" s="137"/>
      <c r="N11" s="137"/>
      <c r="O11" s="13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 s="50"/>
      <c r="AF11" s="57"/>
      <c r="AG11"/>
      <c r="AH11"/>
      <c r="AI11"/>
    </row>
    <row r="12" spans="1:40" ht="14.45" customHeight="1">
      <c r="A12" s="137" t="s">
        <v>35</v>
      </c>
      <c r="B12" s="137"/>
      <c r="C12" s="137"/>
      <c r="D12" s="137"/>
      <c r="E12" s="137"/>
      <c r="F12" s="163" t="s">
        <v>37</v>
      </c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50"/>
      <c r="AF12" s="13"/>
      <c r="AG12"/>
      <c r="AH12"/>
      <c r="AI12"/>
    </row>
    <row r="13" spans="1:40" ht="12" customHeight="1">
      <c r="A13" s="137" t="s">
        <v>3</v>
      </c>
      <c r="B13" s="137"/>
      <c r="C13" s="137"/>
      <c r="D13" s="137"/>
      <c r="E13" s="137"/>
      <c r="F13" s="137"/>
      <c r="G13" s="137"/>
      <c r="H13" s="137"/>
      <c r="I13" s="163" t="s">
        <v>47</v>
      </c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52"/>
      <c r="AF13" s="57"/>
      <c r="AG13"/>
      <c r="AH13"/>
      <c r="AI13"/>
    </row>
    <row r="14" spans="1:40" ht="12" customHeight="1">
      <c r="A14" s="137" t="s">
        <v>29</v>
      </c>
      <c r="B14" s="137"/>
      <c r="C14" s="137"/>
      <c r="D14" s="137"/>
      <c r="E14" s="137"/>
      <c r="F14" s="137"/>
      <c r="G14" s="137"/>
      <c r="H14" s="137"/>
      <c r="I14" s="163" t="s">
        <v>48</v>
      </c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52"/>
      <c r="AF14" s="57"/>
      <c r="AG14"/>
      <c r="AH14"/>
      <c r="AI14"/>
    </row>
    <row r="16" spans="1:40" ht="27.75" customHeight="1">
      <c r="A16" s="97" t="s">
        <v>20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 t="s">
        <v>13</v>
      </c>
      <c r="N16" s="99"/>
      <c r="O16" s="97" t="s">
        <v>34</v>
      </c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36" t="s">
        <v>40</v>
      </c>
      <c r="AD16" s="97" t="s">
        <v>21</v>
      </c>
      <c r="AE16" s="36"/>
      <c r="AF16" s="36"/>
      <c r="AG16" s="36"/>
      <c r="AH16" s="36"/>
      <c r="AI16" s="36"/>
      <c r="AJ16" s="36"/>
      <c r="AK16" s="36"/>
      <c r="AL16" s="36"/>
      <c r="AM16" s="36"/>
      <c r="AN16" s="36"/>
    </row>
    <row r="17" spans="1:40" ht="22.15" customHeight="1">
      <c r="A17" s="97" t="s">
        <v>45</v>
      </c>
      <c r="B17" s="97"/>
      <c r="C17" s="97"/>
      <c r="D17" s="97" t="s">
        <v>24</v>
      </c>
      <c r="E17" s="97"/>
      <c r="F17" s="97"/>
      <c r="G17" s="97"/>
      <c r="H17" s="97"/>
      <c r="I17" s="97"/>
      <c r="J17" s="97"/>
      <c r="K17" s="97"/>
      <c r="L17" s="97"/>
      <c r="M17" s="97"/>
      <c r="N17" s="99"/>
      <c r="O17" s="97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36"/>
      <c r="AD17" s="97"/>
      <c r="AE17" s="36"/>
      <c r="AF17" s="36"/>
      <c r="AG17" s="36"/>
      <c r="AH17" s="36"/>
      <c r="AI17" s="36"/>
      <c r="AJ17" s="36"/>
      <c r="AK17" s="36"/>
      <c r="AL17" s="36"/>
      <c r="AM17" s="36"/>
      <c r="AN17" s="36"/>
    </row>
    <row r="18" spans="1:40" ht="12" customHeight="1" thickBot="1">
      <c r="A18" s="98">
        <v>1</v>
      </c>
      <c r="B18" s="98"/>
      <c r="C18" s="98"/>
      <c r="D18" s="98">
        <v>2</v>
      </c>
      <c r="E18" s="98"/>
      <c r="F18" s="98"/>
      <c r="G18" s="98"/>
      <c r="H18" s="98"/>
      <c r="I18" s="98"/>
      <c r="J18" s="98"/>
      <c r="K18" s="98"/>
      <c r="L18" s="98"/>
      <c r="M18" s="98">
        <v>3</v>
      </c>
      <c r="N18" s="127"/>
      <c r="O18" s="49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30"/>
      <c r="AF18" s="10"/>
      <c r="AG18"/>
      <c r="AH18"/>
      <c r="AI18"/>
    </row>
    <row r="19" spans="1:40" ht="12" customHeight="1" thickBot="1">
      <c r="A19" s="129" t="s">
        <v>49</v>
      </c>
      <c r="B19" s="129"/>
      <c r="C19" s="129"/>
      <c r="D19" s="72"/>
      <c r="E19" s="60"/>
      <c r="F19" s="60"/>
      <c r="G19" s="60"/>
      <c r="H19" s="60"/>
      <c r="I19" s="60"/>
      <c r="J19" s="60"/>
      <c r="K19" s="60"/>
      <c r="L19" s="41"/>
      <c r="M19" s="140">
        <v>64.27</v>
      </c>
      <c r="N19" s="141"/>
      <c r="O19" s="55">
        <v>30</v>
      </c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>
        <f>SUM(M19*O19)</f>
        <v>1928.1</v>
      </c>
      <c r="AD19" s="71">
        <f>SUM(AI46)</f>
        <v>2068.86</v>
      </c>
      <c r="AE19" s="8"/>
      <c r="AF19" s="58"/>
    </row>
    <row r="20" spans="1:40" ht="11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 t="s">
        <v>8</v>
      </c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8"/>
      <c r="AF20" s="25"/>
    </row>
    <row r="21" spans="1:40" ht="11.25" customHeight="1" thickBot="1"/>
    <row r="22" spans="1:40" ht="12" customHeight="1" thickBot="1">
      <c r="A22" s="133" t="s">
        <v>27</v>
      </c>
      <c r="B22" s="134"/>
      <c r="C22" s="134"/>
      <c r="D22" s="134"/>
      <c r="E22" s="134"/>
      <c r="F22" s="134"/>
      <c r="G22" s="134"/>
      <c r="H22" s="134"/>
      <c r="I22" s="134"/>
      <c r="J22" s="135"/>
      <c r="K22" s="154" t="s">
        <v>15</v>
      </c>
      <c r="L22" s="47" t="s">
        <v>18</v>
      </c>
      <c r="M22" s="132" t="s">
        <v>7</v>
      </c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</row>
    <row r="23" spans="1:40" ht="11.25" customHeight="1">
      <c r="A23" s="108" t="s">
        <v>16</v>
      </c>
      <c r="B23" s="109"/>
      <c r="C23" s="109"/>
      <c r="D23" s="109"/>
      <c r="E23" s="109"/>
      <c r="F23" s="110"/>
      <c r="G23" s="108" t="s">
        <v>6</v>
      </c>
      <c r="H23" s="109"/>
      <c r="I23" s="109"/>
      <c r="J23" s="157"/>
      <c r="K23" s="155"/>
      <c r="L23" s="47" t="s">
        <v>32</v>
      </c>
      <c r="M23" s="115" t="s">
        <v>25</v>
      </c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7"/>
      <c r="AG23" s="88"/>
      <c r="AH23" s="79"/>
      <c r="AI23" s="80"/>
    </row>
    <row r="24" spans="1:40" ht="12" customHeight="1" thickBot="1">
      <c r="A24" s="111"/>
      <c r="B24" s="97"/>
      <c r="C24" s="97"/>
      <c r="D24" s="97"/>
      <c r="E24" s="97"/>
      <c r="F24" s="99"/>
      <c r="G24" s="111"/>
      <c r="H24" s="97"/>
      <c r="I24" s="97"/>
      <c r="J24" s="158"/>
      <c r="K24" s="155"/>
      <c r="L24" s="35"/>
      <c r="M24" s="118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20"/>
      <c r="AG24" s="81"/>
      <c r="AH24" s="81"/>
      <c r="AI24" s="82"/>
    </row>
    <row r="25" spans="1:40" ht="37.15" customHeight="1" thickBot="1">
      <c r="A25" s="111"/>
      <c r="B25" s="97"/>
      <c r="C25" s="97"/>
      <c r="D25" s="97"/>
      <c r="E25" s="97"/>
      <c r="F25" s="99"/>
      <c r="G25" s="111"/>
      <c r="H25" s="97"/>
      <c r="I25" s="97"/>
      <c r="J25" s="158"/>
      <c r="K25" s="155"/>
      <c r="L25" s="160" t="s">
        <v>55</v>
      </c>
      <c r="M25" s="161"/>
      <c r="N25" s="142" t="s">
        <v>56</v>
      </c>
      <c r="O25" s="123" t="s">
        <v>42</v>
      </c>
      <c r="P25" s="85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7"/>
      <c r="AC25" s="128" t="s">
        <v>2</v>
      </c>
      <c r="AD25" s="125" t="s">
        <v>60</v>
      </c>
      <c r="AE25" s="128" t="s">
        <v>57</v>
      </c>
      <c r="AF25" s="128"/>
      <c r="AG25" s="123" t="s">
        <v>39</v>
      </c>
      <c r="AH25" s="121" t="s">
        <v>28</v>
      </c>
      <c r="AI25" s="139" t="s">
        <v>31</v>
      </c>
    </row>
    <row r="26" spans="1:40" ht="12.6" hidden="1" customHeight="1" thickBot="1">
      <c r="A26" s="112"/>
      <c r="B26" s="113"/>
      <c r="C26" s="113"/>
      <c r="D26" s="113"/>
      <c r="E26" s="113"/>
      <c r="F26" s="114"/>
      <c r="G26" s="112"/>
      <c r="H26" s="113"/>
      <c r="I26" s="113"/>
      <c r="J26" s="159"/>
      <c r="K26" s="156"/>
      <c r="L26" s="143"/>
      <c r="M26" s="162"/>
      <c r="N26" s="143"/>
      <c r="O26" s="124"/>
      <c r="P26" s="3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7"/>
      <c r="AC26" s="126"/>
      <c r="AD26" s="126"/>
      <c r="AE26" s="126"/>
      <c r="AF26" s="126"/>
      <c r="AG26" s="124"/>
      <c r="AH26" s="122"/>
      <c r="AI26" s="126"/>
    </row>
    <row r="27" spans="1:40" ht="12" customHeight="1" thickBot="1">
      <c r="A27" s="146">
        <v>1</v>
      </c>
      <c r="B27" s="147"/>
      <c r="C27" s="147"/>
      <c r="D27" s="147"/>
      <c r="E27" s="147"/>
      <c r="F27" s="148"/>
      <c r="G27" s="149">
        <v>2</v>
      </c>
      <c r="H27" s="150"/>
      <c r="I27" s="150"/>
      <c r="J27" s="151"/>
      <c r="K27" s="54">
        <v>3</v>
      </c>
      <c r="L27" s="104">
        <v>4</v>
      </c>
      <c r="M27" s="105"/>
      <c r="N27" s="73">
        <v>5</v>
      </c>
      <c r="O27" s="29">
        <v>6</v>
      </c>
      <c r="P27" s="51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73"/>
      <c r="AC27" s="6">
        <v>7</v>
      </c>
      <c r="AD27" s="22">
        <v>8</v>
      </c>
      <c r="AE27" s="29">
        <v>9</v>
      </c>
      <c r="AF27" s="29">
        <v>10</v>
      </c>
      <c r="AG27" s="29">
        <v>11</v>
      </c>
      <c r="AH27" s="14">
        <v>12</v>
      </c>
      <c r="AI27" s="62">
        <v>13</v>
      </c>
    </row>
    <row r="28" spans="1:40" ht="12" customHeight="1" thickBot="1">
      <c r="A28" s="94" t="s">
        <v>26</v>
      </c>
      <c r="B28" s="95"/>
      <c r="C28" s="95"/>
      <c r="D28" s="95"/>
      <c r="E28" s="95"/>
      <c r="F28" s="96"/>
      <c r="G28" s="17"/>
      <c r="H28" s="42"/>
      <c r="I28" s="42"/>
      <c r="J28" s="1"/>
      <c r="K28" s="40"/>
      <c r="L28" s="106"/>
      <c r="M28" s="107"/>
      <c r="N28" s="33"/>
      <c r="O28" s="48"/>
      <c r="P28" s="48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7"/>
      <c r="AC28" s="33"/>
      <c r="AD28" s="70"/>
      <c r="AE28" s="32"/>
      <c r="AF28" s="32"/>
      <c r="AG28" s="31"/>
      <c r="AH28" s="61"/>
      <c r="AI28" s="62"/>
    </row>
    <row r="29" spans="1:40" ht="10.5" customHeight="1" thickBot="1">
      <c r="A29" s="144" t="s">
        <v>33</v>
      </c>
      <c r="B29" s="145"/>
      <c r="C29" s="145"/>
      <c r="D29" s="145"/>
      <c r="E29" s="145"/>
      <c r="F29" s="145"/>
      <c r="G29" s="17"/>
      <c r="H29" s="42"/>
      <c r="I29" s="42"/>
      <c r="J29" s="1"/>
      <c r="K29" s="40"/>
      <c r="L29" s="18">
        <v>0.2</v>
      </c>
      <c r="M29" s="46"/>
      <c r="N29" s="65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38"/>
      <c r="AE29" s="46"/>
      <c r="AF29" s="38"/>
      <c r="AG29" s="40"/>
      <c r="AH29" s="53"/>
      <c r="AI29" s="62"/>
    </row>
    <row r="30" spans="1:40" ht="11.25" hidden="1" customHeight="1">
      <c r="G30" s="45"/>
      <c r="H30"/>
      <c r="I30"/>
      <c r="J30" s="44"/>
      <c r="K30" s="43"/>
      <c r="L30" s="63"/>
      <c r="M30" s="46"/>
      <c r="N30" s="3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38"/>
      <c r="AE30" s="46"/>
      <c r="AF30" s="38"/>
      <c r="AG30" s="40"/>
      <c r="AH30" s="53"/>
      <c r="AI30" s="62"/>
    </row>
    <row r="31" spans="1:40" ht="17.25" customHeight="1" thickBot="1">
      <c r="A31" s="91" t="s">
        <v>5</v>
      </c>
      <c r="B31" s="92"/>
      <c r="C31" s="92"/>
      <c r="D31" s="92"/>
      <c r="E31" s="92"/>
      <c r="F31" s="93"/>
      <c r="G31" s="75">
        <v>85</v>
      </c>
      <c r="H31" s="2"/>
      <c r="I31" s="2"/>
      <c r="J31" s="19"/>
      <c r="K31" s="11" t="s">
        <v>23</v>
      </c>
      <c r="L31" s="28"/>
      <c r="M31" s="7">
        <v>0.04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39"/>
      <c r="AF31" s="11"/>
      <c r="AG31" s="59">
        <f t="shared" ref="AG31:AG45" si="0">SUM(M31:AF31)</f>
        <v>0.04</v>
      </c>
      <c r="AH31" s="84">
        <f>SUM(AG31*O19)</f>
        <v>1.2</v>
      </c>
      <c r="AI31" s="83">
        <f t="shared" ref="AI31:AI45" si="1">AH31*G31</f>
        <v>102</v>
      </c>
    </row>
    <row r="32" spans="1:40" s="5" customFormat="1" ht="22.5" customHeight="1" thickBot="1">
      <c r="A32" s="91" t="s">
        <v>44</v>
      </c>
      <c r="B32" s="92"/>
      <c r="C32" s="92"/>
      <c r="D32" s="92"/>
      <c r="E32" s="92"/>
      <c r="F32" s="93"/>
      <c r="G32" s="75">
        <v>68</v>
      </c>
      <c r="H32" s="2"/>
      <c r="I32" s="2"/>
      <c r="J32" s="19"/>
      <c r="K32" s="11" t="s">
        <v>23</v>
      </c>
      <c r="L32" s="28"/>
      <c r="M32" s="7">
        <v>0.05</v>
      </c>
      <c r="N32" s="7"/>
      <c r="O32" s="7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59">
        <f t="shared" si="0"/>
        <v>0.05</v>
      </c>
      <c r="AH32" s="84">
        <f t="shared" ref="AH32:AH45" si="2">AG32*O$19</f>
        <v>1.5</v>
      </c>
      <c r="AI32" s="83">
        <f t="shared" si="1"/>
        <v>102</v>
      </c>
    </row>
    <row r="33" spans="1:35" s="5" customFormat="1" ht="22.5" customHeight="1" thickBot="1">
      <c r="A33" s="102" t="s">
        <v>0</v>
      </c>
      <c r="B33" s="101"/>
      <c r="C33" s="101"/>
      <c r="D33" s="101"/>
      <c r="E33" s="101"/>
      <c r="F33" s="103"/>
      <c r="G33" s="9">
        <v>610</v>
      </c>
      <c r="H33" s="2"/>
      <c r="I33" s="2"/>
      <c r="J33" s="19"/>
      <c r="K33" s="11" t="s">
        <v>23</v>
      </c>
      <c r="L33" s="28">
        <v>0.03</v>
      </c>
      <c r="M33" s="11">
        <v>5.0000000000000001E-3</v>
      </c>
      <c r="N33" s="11"/>
      <c r="O33" s="7">
        <v>5.0000000000000001E-3</v>
      </c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59">
        <f t="shared" si="0"/>
        <v>0.01</v>
      </c>
      <c r="AH33" s="84">
        <f t="shared" si="2"/>
        <v>0.3</v>
      </c>
      <c r="AI33" s="83">
        <f t="shared" si="1"/>
        <v>183</v>
      </c>
    </row>
    <row r="34" spans="1:35" s="5" customFormat="1" ht="22.5" customHeight="1" thickBot="1">
      <c r="A34" s="102" t="s">
        <v>9</v>
      </c>
      <c r="B34" s="101"/>
      <c r="C34" s="101"/>
      <c r="D34" s="101"/>
      <c r="E34" s="101"/>
      <c r="F34" s="103"/>
      <c r="G34" s="64">
        <v>68</v>
      </c>
      <c r="H34" s="2"/>
      <c r="I34" s="2"/>
      <c r="J34" s="19"/>
      <c r="K34" s="11" t="s">
        <v>23</v>
      </c>
      <c r="L34" s="28"/>
      <c r="M34" s="11">
        <v>5.0000000000000001E-3</v>
      </c>
      <c r="N34" s="11">
        <v>0.01</v>
      </c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7"/>
      <c r="AD34" s="11"/>
      <c r="AE34" s="11"/>
      <c r="AF34" s="11"/>
      <c r="AG34" s="59">
        <f t="shared" si="0"/>
        <v>1.4999999999999999E-2</v>
      </c>
      <c r="AH34" s="84">
        <f t="shared" si="2"/>
        <v>0.44999999999999996</v>
      </c>
      <c r="AI34" s="83">
        <f t="shared" si="1"/>
        <v>30.599999999999998</v>
      </c>
    </row>
    <row r="35" spans="1:35" s="5" customFormat="1" ht="22.5" customHeight="1" thickBot="1">
      <c r="A35" s="91" t="s">
        <v>61</v>
      </c>
      <c r="B35" s="92"/>
      <c r="C35" s="92"/>
      <c r="D35" s="92"/>
      <c r="E35" s="92"/>
      <c r="F35" s="93"/>
      <c r="G35" s="56">
        <v>160</v>
      </c>
      <c r="H35" s="2"/>
      <c r="I35" s="2"/>
      <c r="J35" s="19"/>
      <c r="K35" s="11" t="s">
        <v>23</v>
      </c>
      <c r="L35" s="28"/>
      <c r="M35" s="11"/>
      <c r="N35" s="11">
        <v>0.01</v>
      </c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59">
        <f t="shared" si="0"/>
        <v>0.01</v>
      </c>
      <c r="AH35" s="84">
        <f t="shared" si="2"/>
        <v>0.3</v>
      </c>
      <c r="AI35" s="83">
        <f t="shared" si="1"/>
        <v>48</v>
      </c>
    </row>
    <row r="36" spans="1:35" s="5" customFormat="1" ht="21" customHeight="1" thickBot="1">
      <c r="A36" s="91" t="s">
        <v>17</v>
      </c>
      <c r="B36" s="92"/>
      <c r="C36" s="92"/>
      <c r="D36" s="92"/>
      <c r="E36" s="92"/>
      <c r="F36" s="93"/>
      <c r="G36" s="20">
        <v>49</v>
      </c>
      <c r="H36" s="2"/>
      <c r="I36" s="2"/>
      <c r="J36" s="19"/>
      <c r="K36" s="11" t="s">
        <v>23</v>
      </c>
      <c r="L36" s="28">
        <v>4.0000000000000001E-3</v>
      </c>
      <c r="M36" s="11"/>
      <c r="N36" s="11"/>
      <c r="O36" s="7">
        <v>0.08</v>
      </c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59">
        <f t="shared" si="0"/>
        <v>0.08</v>
      </c>
      <c r="AH36" s="84">
        <f t="shared" si="2"/>
        <v>2.4</v>
      </c>
      <c r="AI36" s="83">
        <f t="shared" si="1"/>
        <v>117.6</v>
      </c>
    </row>
    <row r="37" spans="1:35" s="5" customFormat="1" ht="22.15" hidden="1" customHeight="1" thickBot="1">
      <c r="A37" s="91" t="s">
        <v>10</v>
      </c>
      <c r="B37" s="92"/>
      <c r="C37" s="92"/>
      <c r="D37" s="92"/>
      <c r="E37" s="92"/>
      <c r="F37" s="93"/>
      <c r="G37" s="56">
        <v>130</v>
      </c>
      <c r="H37" s="2"/>
      <c r="I37" s="2"/>
      <c r="J37" s="19"/>
      <c r="K37" s="11" t="s">
        <v>23</v>
      </c>
      <c r="L37" s="28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59">
        <f t="shared" si="0"/>
        <v>0</v>
      </c>
      <c r="AH37" s="78">
        <f t="shared" si="2"/>
        <v>0</v>
      </c>
      <c r="AI37" s="67">
        <f t="shared" si="1"/>
        <v>0</v>
      </c>
    </row>
    <row r="38" spans="1:35" s="5" customFormat="1" ht="21.6" customHeight="1" thickBot="1">
      <c r="A38" s="91" t="s">
        <v>12</v>
      </c>
      <c r="B38" s="92"/>
      <c r="C38" s="92"/>
      <c r="D38" s="92"/>
      <c r="E38" s="92"/>
      <c r="F38" s="93"/>
      <c r="G38" s="56">
        <v>550</v>
      </c>
      <c r="H38" s="2"/>
      <c r="I38" s="2"/>
      <c r="J38" s="19"/>
      <c r="K38" s="11" t="s">
        <v>23</v>
      </c>
      <c r="L38" s="28"/>
      <c r="M38" s="11"/>
      <c r="N38" s="11"/>
      <c r="O38" s="11">
        <v>0.01</v>
      </c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59">
        <f t="shared" si="0"/>
        <v>0.01</v>
      </c>
      <c r="AH38" s="84">
        <f t="shared" si="2"/>
        <v>0.3</v>
      </c>
      <c r="AI38" s="83">
        <f t="shared" si="1"/>
        <v>165</v>
      </c>
    </row>
    <row r="39" spans="1:35" s="5" customFormat="1" ht="22.15" hidden="1" customHeight="1" thickBot="1">
      <c r="A39" s="91" t="s">
        <v>2</v>
      </c>
      <c r="B39" s="92"/>
      <c r="C39" s="92"/>
      <c r="D39" s="92"/>
      <c r="E39" s="92"/>
      <c r="F39" s="93"/>
      <c r="G39" s="56">
        <v>75</v>
      </c>
      <c r="H39" s="2"/>
      <c r="I39" s="2"/>
      <c r="J39" s="19"/>
      <c r="K39" s="11" t="s">
        <v>23</v>
      </c>
      <c r="L39" s="28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7">
        <v>0.2</v>
      </c>
      <c r="AD39" s="11"/>
      <c r="AE39" s="11"/>
      <c r="AF39" s="11"/>
      <c r="AG39" s="59">
        <f t="shared" si="0"/>
        <v>0.2</v>
      </c>
      <c r="AH39" s="84">
        <f t="shared" si="2"/>
        <v>6</v>
      </c>
      <c r="AI39" s="83">
        <f t="shared" si="1"/>
        <v>450</v>
      </c>
    </row>
    <row r="40" spans="1:35" s="5" customFormat="1" ht="22.15" customHeight="1" thickBot="1">
      <c r="A40" s="100" t="s">
        <v>50</v>
      </c>
      <c r="B40" s="101"/>
      <c r="C40" s="101"/>
      <c r="D40" s="101"/>
      <c r="E40" s="101"/>
      <c r="F40" s="101"/>
      <c r="G40" s="64">
        <v>12</v>
      </c>
      <c r="H40" s="2"/>
      <c r="I40" s="2"/>
      <c r="J40" s="19"/>
      <c r="K40" s="11" t="s">
        <v>23</v>
      </c>
      <c r="L40" s="28"/>
      <c r="M40" s="11">
        <v>5.0000000000000001E-3</v>
      </c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7"/>
      <c r="AE40" s="11">
        <v>1E-3</v>
      </c>
      <c r="AF40" s="11"/>
      <c r="AG40" s="59">
        <f>SUM(M40:AF40)</f>
        <v>6.0000000000000001E-3</v>
      </c>
      <c r="AH40" s="84">
        <f>AG40*O$19</f>
        <v>0.18</v>
      </c>
      <c r="AI40" s="83">
        <f>AH40*G40</f>
        <v>2.16</v>
      </c>
    </row>
    <row r="41" spans="1:35" s="5" customFormat="1" ht="22.15" hidden="1" customHeight="1" thickBot="1">
      <c r="A41" s="100" t="s">
        <v>19</v>
      </c>
      <c r="B41" s="101"/>
      <c r="C41" s="101"/>
      <c r="D41" s="101"/>
      <c r="E41" s="101"/>
      <c r="F41" s="101"/>
      <c r="G41" s="64">
        <v>7.5</v>
      </c>
      <c r="H41" s="2"/>
      <c r="I41" s="2"/>
      <c r="J41" s="19"/>
      <c r="K41" s="11"/>
      <c r="L41" s="28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7">
        <v>1</v>
      </c>
      <c r="AE41" s="11"/>
      <c r="AF41" s="11"/>
      <c r="AG41" s="59">
        <f>SUM(M41:AF41)</f>
        <v>1</v>
      </c>
      <c r="AH41" s="78">
        <f>AG41*O$19</f>
        <v>30</v>
      </c>
      <c r="AI41" s="83">
        <f>AH41*G41</f>
        <v>225</v>
      </c>
    </row>
    <row r="42" spans="1:35" s="5" customFormat="1" ht="22.15" hidden="1" customHeight="1" thickBot="1">
      <c r="A42" s="100" t="s">
        <v>51</v>
      </c>
      <c r="B42" s="101"/>
      <c r="C42" s="101"/>
      <c r="D42" s="101"/>
      <c r="E42" s="101"/>
      <c r="F42" s="101"/>
      <c r="G42" s="64">
        <v>160</v>
      </c>
      <c r="H42" s="2"/>
      <c r="I42" s="2"/>
      <c r="J42" s="19"/>
      <c r="K42" s="11"/>
      <c r="L42" s="28"/>
      <c r="M42" s="11">
        <v>0.09</v>
      </c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7"/>
      <c r="AE42" s="11"/>
      <c r="AF42" s="11"/>
      <c r="AG42" s="59">
        <f>SUM(M42:AF42)</f>
        <v>0.09</v>
      </c>
      <c r="AH42" s="78">
        <f>AG42*O$19</f>
        <v>2.6999999999999997</v>
      </c>
      <c r="AI42" s="83">
        <f>AH42*G42</f>
        <v>431.99999999999994</v>
      </c>
    </row>
    <row r="43" spans="1:35" s="5" customFormat="1" ht="22.15" customHeight="1" thickBot="1">
      <c r="A43" s="100" t="s">
        <v>62</v>
      </c>
      <c r="B43" s="101"/>
      <c r="C43" s="101"/>
      <c r="D43" s="101"/>
      <c r="E43" s="101"/>
      <c r="F43" s="101"/>
      <c r="G43" s="64">
        <v>5000</v>
      </c>
      <c r="H43" s="2"/>
      <c r="I43" s="2"/>
      <c r="J43" s="19"/>
      <c r="K43" s="11" t="s">
        <v>23</v>
      </c>
      <c r="L43" s="28"/>
      <c r="M43" s="11"/>
      <c r="N43" s="89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7"/>
      <c r="AE43" s="11"/>
      <c r="AF43" s="11"/>
      <c r="AG43" s="90">
        <f>SUM(M43:AF43)</f>
        <v>0</v>
      </c>
      <c r="AH43" s="84">
        <f>AG43*O$19</f>
        <v>0</v>
      </c>
      <c r="AI43" s="83">
        <f>AH43*G43</f>
        <v>0</v>
      </c>
    </row>
    <row r="44" spans="1:35" s="5" customFormat="1" ht="22.15" customHeight="1" thickBot="1">
      <c r="A44" s="100" t="s">
        <v>58</v>
      </c>
      <c r="B44" s="101"/>
      <c r="C44" s="101"/>
      <c r="D44" s="101"/>
      <c r="E44" s="101"/>
      <c r="F44" s="101"/>
      <c r="G44" s="64">
        <v>12</v>
      </c>
      <c r="H44" s="2"/>
      <c r="I44" s="2"/>
      <c r="J44" s="19"/>
      <c r="K44" s="11" t="s">
        <v>59</v>
      </c>
      <c r="L44" s="28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7"/>
      <c r="AE44" s="11">
        <v>0.5</v>
      </c>
      <c r="AF44" s="11"/>
      <c r="AG44" s="59">
        <f>SUM(M44:AF44)</f>
        <v>0.5</v>
      </c>
      <c r="AH44" s="78">
        <f>AG44*O$19</f>
        <v>15</v>
      </c>
      <c r="AI44" s="83">
        <f>AH44*G44</f>
        <v>180</v>
      </c>
    </row>
    <row r="45" spans="1:35" s="5" customFormat="1" ht="22.15" hidden="1" customHeight="1" thickBot="1">
      <c r="A45" s="100" t="s">
        <v>52</v>
      </c>
      <c r="B45" s="101"/>
      <c r="C45" s="101"/>
      <c r="D45" s="101"/>
      <c r="E45" s="101"/>
      <c r="F45" s="101"/>
      <c r="G45" s="64">
        <v>210</v>
      </c>
      <c r="H45" s="2"/>
      <c r="I45" s="2"/>
      <c r="J45" s="19"/>
      <c r="K45" s="11"/>
      <c r="L45" s="28"/>
      <c r="M45" s="11">
        <v>5.0000000000000001E-3</v>
      </c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7"/>
      <c r="AE45" s="11"/>
      <c r="AF45" s="11"/>
      <c r="AG45" s="59">
        <f t="shared" si="0"/>
        <v>5.0000000000000001E-3</v>
      </c>
      <c r="AH45" s="78">
        <f t="shared" si="2"/>
        <v>0.15</v>
      </c>
      <c r="AI45" s="83">
        <f t="shared" si="1"/>
        <v>31.5</v>
      </c>
    </row>
    <row r="46" spans="1:35" s="5" customFormat="1" ht="22.5" customHeight="1" thickBot="1">
      <c r="A46" s="91" t="s">
        <v>22</v>
      </c>
      <c r="B46" s="92"/>
      <c r="C46" s="92"/>
      <c r="D46" s="92"/>
      <c r="E46" s="92"/>
      <c r="F46" s="93"/>
      <c r="G46" s="21"/>
      <c r="H46" s="2"/>
      <c r="I46" s="2"/>
      <c r="J46" s="19"/>
      <c r="K46" s="11"/>
      <c r="L46" s="28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59">
        <f>SUM(AG31:AG45)</f>
        <v>2.016</v>
      </c>
      <c r="AH46" s="59">
        <f>SUM(AH31:AH45)</f>
        <v>60.48</v>
      </c>
      <c r="AI46" s="77">
        <f>SUM(AI31:AI45)</f>
        <v>2068.86</v>
      </c>
    </row>
    <row r="47" spans="1:35" s="12" customFormat="1" ht="8.4499999999999993" customHeight="1"/>
    <row r="48" spans="1:35" s="12" customFormat="1" ht="9" hidden="1" customHeight="1"/>
    <row r="49" spans="1:35" ht="11.25" customHeight="1">
      <c r="A49" s="12" t="s">
        <v>38</v>
      </c>
      <c r="C49" s="12" t="s">
        <v>43</v>
      </c>
      <c r="K49" s="12" t="s">
        <v>1</v>
      </c>
      <c r="AC49" s="12" t="s">
        <v>14</v>
      </c>
      <c r="AD49" s="12" t="s">
        <v>36</v>
      </c>
      <c r="AE49" s="12" t="s">
        <v>54</v>
      </c>
      <c r="AG49" s="12" t="s">
        <v>46</v>
      </c>
      <c r="AI49" s="12" t="s">
        <v>48</v>
      </c>
    </row>
    <row r="50" spans="1:35" ht="13.15" customHeight="1"/>
    <row r="51" spans="1:35" ht="1.9" hidden="1" customHeight="1"/>
    <row r="52" spans="1:35" ht="13.9" hidden="1" customHeight="1"/>
    <row r="53" spans="1:35" ht="13.9" hidden="1" customHeight="1"/>
    <row r="54" spans="1:35" ht="13.9" hidden="1" customHeight="1"/>
    <row r="55" spans="1:35" ht="13.9" hidden="1" customHeight="1"/>
    <row r="56" spans="1:35" ht="13.9" hidden="1" customHeight="1"/>
    <row r="57" spans="1:35" ht="13.9" hidden="1" customHeight="1"/>
    <row r="58" spans="1:35" ht="13.9" hidden="1" customHeight="1"/>
    <row r="59" spans="1:35" ht="14.25" hidden="1" customHeight="1"/>
    <row r="60" spans="1:35" ht="13.9" hidden="1" customHeight="1"/>
    <row r="61" spans="1:35" ht="13.9" hidden="1" customHeight="1"/>
    <row r="62" spans="1:35" ht="13.9" hidden="1" customHeight="1"/>
    <row r="63" spans="1:35" ht="13.9" hidden="1" customHeight="1"/>
    <row r="64" spans="1:35" ht="13.9" hidden="1" customHeight="1"/>
    <row r="65" ht="13.9" hidden="1" customHeight="1"/>
    <row r="66" ht="13.9" hidden="1" customHeight="1"/>
    <row r="67" ht="13.9" hidden="1" customHeight="1"/>
    <row r="68" ht="13.9" hidden="1" customHeight="1"/>
    <row r="69" ht="13.9" hidden="1" customHeight="1"/>
    <row r="70" ht="13.9" hidden="1" customHeight="1"/>
    <row r="71" ht="13.9" hidden="1" customHeight="1"/>
    <row r="72" ht="14.25" hidden="1" customHeight="1"/>
    <row r="73" ht="13.9" hidden="1" customHeight="1"/>
    <row r="74" ht="13.9" hidden="1" customHeight="1"/>
    <row r="75" ht="0.6" customHeight="1"/>
    <row r="76" ht="13.9" hidden="1" customHeight="1"/>
    <row r="77" ht="13.9" hidden="1" customHeight="1"/>
    <row r="78" ht="13.9" hidden="1" customHeight="1"/>
    <row r="79" ht="13.9" hidden="1" customHeight="1"/>
    <row r="80" ht="13.9" hidden="1" customHeight="1"/>
    <row r="81" ht="13.9" hidden="1" customHeight="1"/>
    <row r="82" ht="13.9" hidden="1" customHeight="1"/>
    <row r="83" ht="13.9" hidden="1" customHeight="1"/>
    <row r="84" ht="13.9" hidden="1" customHeight="1"/>
    <row r="85" ht="13.9" hidden="1" customHeight="1"/>
    <row r="86" ht="13.9" hidden="1" customHeight="1"/>
    <row r="87" ht="13.9" hidden="1" customHeight="1"/>
    <row r="88" ht="13.9" hidden="1" customHeight="1"/>
    <row r="89" ht="13.9" hidden="1" customHeight="1"/>
    <row r="90" ht="13.9" hidden="1" customHeight="1"/>
    <row r="91" ht="13.9" hidden="1" customHeight="1"/>
    <row r="92" ht="13.9" hidden="1" customHeight="1"/>
    <row r="93" ht="14.25" hidden="1" customHeight="1"/>
    <row r="94" ht="13.9" hidden="1" customHeight="1"/>
    <row r="95" ht="13.9" hidden="1" customHeight="1"/>
    <row r="96" ht="13.9" hidden="1" customHeight="1"/>
    <row r="97" ht="13.9" hidden="1" customHeight="1"/>
    <row r="98" ht="13.9" hidden="1" customHeight="1"/>
  </sheetData>
  <mergeCells count="63">
    <mergeCell ref="AE9:AF9"/>
    <mergeCell ref="K22:K26"/>
    <mergeCell ref="G23:J26"/>
    <mergeCell ref="L25:M26"/>
    <mergeCell ref="I14:AD14"/>
    <mergeCell ref="I13:AD13"/>
    <mergeCell ref="I11:O11"/>
    <mergeCell ref="F12:AD12"/>
    <mergeCell ref="A13:H13"/>
    <mergeCell ref="A14:H14"/>
    <mergeCell ref="AI25:AI26"/>
    <mergeCell ref="AG25:AG26"/>
    <mergeCell ref="M19:N19"/>
    <mergeCell ref="A18:C18"/>
    <mergeCell ref="N25:N26"/>
    <mergeCell ref="A29:F29"/>
    <mergeCell ref="A27:F27"/>
    <mergeCell ref="G27:J27"/>
    <mergeCell ref="AC25:AC26"/>
    <mergeCell ref="AE25:AE26"/>
    <mergeCell ref="H2:M2"/>
    <mergeCell ref="O2:AD2"/>
    <mergeCell ref="H3:M3"/>
    <mergeCell ref="O3:AD3"/>
    <mergeCell ref="M22:AI22"/>
    <mergeCell ref="A22:J22"/>
    <mergeCell ref="AC16:AC17"/>
    <mergeCell ref="AD16:AD17"/>
    <mergeCell ref="A12:E12"/>
    <mergeCell ref="F11:H11"/>
    <mergeCell ref="AH25:AH26"/>
    <mergeCell ref="O25:O26"/>
    <mergeCell ref="AD25:AD26"/>
    <mergeCell ref="M18:N18"/>
    <mergeCell ref="AF25:AF26"/>
    <mergeCell ref="A19:C19"/>
    <mergeCell ref="L27:M27"/>
    <mergeCell ref="L28:M28"/>
    <mergeCell ref="A23:F26"/>
    <mergeCell ref="A37:F37"/>
    <mergeCell ref="A35:F35"/>
    <mergeCell ref="A36:F36"/>
    <mergeCell ref="A33:F33"/>
    <mergeCell ref="M23:AF24"/>
    <mergeCell ref="A45:F45"/>
    <mergeCell ref="A34:F34"/>
    <mergeCell ref="A40:F40"/>
    <mergeCell ref="A38:F38"/>
    <mergeCell ref="A42:F42"/>
    <mergeCell ref="A43:F43"/>
    <mergeCell ref="A39:F39"/>
    <mergeCell ref="A41:F41"/>
    <mergeCell ref="A44:F44"/>
    <mergeCell ref="A46:F46"/>
    <mergeCell ref="A28:F28"/>
    <mergeCell ref="O16:O17"/>
    <mergeCell ref="D18:L18"/>
    <mergeCell ref="D17:L17"/>
    <mergeCell ref="A31:F31"/>
    <mergeCell ref="A32:F32"/>
    <mergeCell ref="M16:N17"/>
    <mergeCell ref="A17:C17"/>
    <mergeCell ref="A16:L16"/>
  </mergeCells>
  <pageMargins left="0.23622047244094491" right="0.23622047244094491" top="0.35433070866141736" bottom="0.35433070866141736" header="0.31496062992125984" footer="0.31496062992125984"/>
  <pageSetup paperSize="9" scale="70" orientation="landscape" useFirstPageNumber="1" verticalDpi="0" r:id="rId1"/>
  <headerFooter alignWithMargins="0"/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Admin_A-7</dc:creator>
  <cp:lastModifiedBy>Админ</cp:lastModifiedBy>
  <cp:lastPrinted>2021-12-05T20:54:43Z</cp:lastPrinted>
  <dcterms:created xsi:type="dcterms:W3CDTF">2021-12-08T19:32:02Z</dcterms:created>
  <dcterms:modified xsi:type="dcterms:W3CDTF">2021-12-08T19:32:03Z</dcterms:modified>
</cp:coreProperties>
</file>