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02" i="1" l="1"/>
  <c r="G102" i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J180" i="1" s="1"/>
  <c r="I169" i="1"/>
  <c r="I180" i="1" s="1"/>
  <c r="H169" i="1"/>
  <c r="H180" i="1" s="1"/>
  <c r="G169" i="1"/>
  <c r="G180" i="1" s="1"/>
  <c r="F169" i="1"/>
  <c r="F180" i="1" s="1"/>
  <c r="B163" i="1"/>
  <c r="A163" i="1"/>
  <c r="L162" i="1"/>
  <c r="J162" i="1"/>
  <c r="I162" i="1"/>
  <c r="H162" i="1"/>
  <c r="G162" i="1"/>
  <c r="F162" i="1"/>
  <c r="B153" i="1"/>
  <c r="A153" i="1"/>
  <c r="L152" i="1"/>
  <c r="L163" i="1" s="1"/>
  <c r="J152" i="1"/>
  <c r="J163" i="1" s="1"/>
  <c r="I152" i="1"/>
  <c r="I163" i="1" s="1"/>
  <c r="H152" i="1"/>
  <c r="H163" i="1" s="1"/>
  <c r="G152" i="1"/>
  <c r="G163" i="1" s="1"/>
  <c r="F152" i="1"/>
  <c r="F163" i="1" s="1"/>
  <c r="B145" i="1"/>
  <c r="A145" i="1"/>
  <c r="L144" i="1"/>
  <c r="J144" i="1"/>
  <c r="I144" i="1"/>
  <c r="H144" i="1"/>
  <c r="G144" i="1"/>
  <c r="F144" i="1"/>
  <c r="B135" i="1"/>
  <c r="A135" i="1"/>
  <c r="L134" i="1"/>
  <c r="L145" i="1" s="1"/>
  <c r="J134" i="1"/>
  <c r="J145" i="1" s="1"/>
  <c r="I134" i="1"/>
  <c r="I145" i="1" s="1"/>
  <c r="H134" i="1"/>
  <c r="H145" i="1" s="1"/>
  <c r="G134" i="1"/>
  <c r="G145" i="1" s="1"/>
  <c r="F134" i="1"/>
  <c r="F145" i="1" s="1"/>
  <c r="B129" i="1"/>
  <c r="A129" i="1"/>
  <c r="L128" i="1"/>
  <c r="J128" i="1"/>
  <c r="I128" i="1"/>
  <c r="H128" i="1"/>
  <c r="G128" i="1"/>
  <c r="F128" i="1"/>
  <c r="B119" i="1"/>
  <c r="A119" i="1"/>
  <c r="L118" i="1"/>
  <c r="L129" i="1" s="1"/>
  <c r="J118" i="1"/>
  <c r="J129" i="1" s="1"/>
  <c r="I118" i="1"/>
  <c r="I129" i="1" s="1"/>
  <c r="H118" i="1"/>
  <c r="H129" i="1" s="1"/>
  <c r="G118" i="1"/>
  <c r="G129" i="1" s="1"/>
  <c r="F118" i="1"/>
  <c r="F129" i="1" s="1"/>
  <c r="B113" i="1"/>
  <c r="A113" i="1"/>
  <c r="L112" i="1"/>
  <c r="J112" i="1"/>
  <c r="I112" i="1"/>
  <c r="H112" i="1"/>
  <c r="G112" i="1"/>
  <c r="F112" i="1"/>
  <c r="B103" i="1"/>
  <c r="A103" i="1"/>
  <c r="J102" i="1"/>
  <c r="J113" i="1" s="1"/>
  <c r="I102" i="1"/>
  <c r="H102" i="1"/>
  <c r="H113" i="1" s="1"/>
  <c r="F102" i="1"/>
  <c r="B95" i="1"/>
  <c r="A95" i="1"/>
  <c r="L94" i="1"/>
  <c r="J94" i="1"/>
  <c r="I94" i="1"/>
  <c r="H94" i="1"/>
  <c r="G94" i="1"/>
  <c r="F94" i="1"/>
  <c r="B85" i="1"/>
  <c r="A85" i="1"/>
  <c r="L84" i="1"/>
  <c r="L95" i="1" s="1"/>
  <c r="J84" i="1"/>
  <c r="J95" i="1" s="1"/>
  <c r="I84" i="1"/>
  <c r="I95" i="1" s="1"/>
  <c r="H84" i="1"/>
  <c r="H95" i="1" s="1"/>
  <c r="G84" i="1"/>
  <c r="G95" i="1" s="1"/>
  <c r="F84" i="1"/>
  <c r="F95" i="1" s="1"/>
  <c r="B78" i="1"/>
  <c r="A78" i="1"/>
  <c r="L77" i="1"/>
  <c r="J77" i="1"/>
  <c r="I77" i="1"/>
  <c r="H77" i="1"/>
  <c r="G77" i="1"/>
  <c r="F77" i="1"/>
  <c r="B68" i="1"/>
  <c r="A68" i="1"/>
  <c r="L67" i="1"/>
  <c r="L78" i="1" s="1"/>
  <c r="J67" i="1"/>
  <c r="J78" i="1" s="1"/>
  <c r="I67" i="1"/>
  <c r="I78" i="1" s="1"/>
  <c r="H67" i="1"/>
  <c r="H78" i="1" s="1"/>
  <c r="G67" i="1"/>
  <c r="G78" i="1" s="1"/>
  <c r="F67" i="1"/>
  <c r="F78" i="1" s="1"/>
  <c r="B60" i="1"/>
  <c r="A60" i="1"/>
  <c r="L59" i="1"/>
  <c r="J59" i="1"/>
  <c r="I59" i="1"/>
  <c r="H59" i="1"/>
  <c r="G59" i="1"/>
  <c r="F59" i="1"/>
  <c r="B50" i="1"/>
  <c r="A50" i="1"/>
  <c r="L49" i="1"/>
  <c r="L60" i="1" s="1"/>
  <c r="J49" i="1"/>
  <c r="J60" i="1" s="1"/>
  <c r="I49" i="1"/>
  <c r="I60" i="1" s="1"/>
  <c r="H49" i="1"/>
  <c r="H60" i="1" s="1"/>
  <c r="G49" i="1"/>
  <c r="F49" i="1"/>
  <c r="F60" i="1" s="1"/>
  <c r="B41" i="1"/>
  <c r="A41" i="1"/>
  <c r="L40" i="1"/>
  <c r="J40" i="1"/>
  <c r="I40" i="1"/>
  <c r="H40" i="1"/>
  <c r="G40" i="1"/>
  <c r="F40" i="1"/>
  <c r="B31" i="1"/>
  <c r="A31" i="1"/>
  <c r="L30" i="1"/>
  <c r="L41" i="1" s="1"/>
  <c r="J30" i="1"/>
  <c r="J41" i="1" s="1"/>
  <c r="I30" i="1"/>
  <c r="I41" i="1" s="1"/>
  <c r="H30" i="1"/>
  <c r="H41" i="1" s="1"/>
  <c r="G30" i="1"/>
  <c r="G41" i="1" s="1"/>
  <c r="F30" i="1"/>
  <c r="F41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  <c r="G60" i="1"/>
  <c r="I113" i="1" l="1"/>
  <c r="F113" i="1"/>
  <c r="L113" i="1"/>
  <c r="G113" i="1"/>
  <c r="L181" i="1"/>
  <c r="H181" i="1"/>
  <c r="J181" i="1"/>
  <c r="G181" i="1"/>
  <c r="I181" i="1"/>
  <c r="F181" i="1"/>
</calcChain>
</file>

<file path=xl/sharedStrings.xml><?xml version="1.0" encoding="utf-8"?>
<sst xmlns="http://schemas.openxmlformats.org/spreadsheetml/2006/main" count="242" uniqueCount="68">
  <si>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</si>
  <si>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</si>
  <si>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</si>
  <si>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</si>
  <si>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</si>
  <si>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</si>
  <si>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</si>
  <si>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</si>
  <si>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</si>
  <si>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</si>
  <si>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</si>
  <si>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</si>
  <si>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</si>
  <si>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</si>
  <si>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</si>
  <si>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</si>
  <si>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</si>
  <si>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</si>
  <si>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</si>
  <si>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</si>
  <si>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</si>
  <si>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</si>
  <si>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</si>
  <si>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</si>
  <si>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</si>
  <si>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</si>
  <si>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</si>
  <si>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</si>
  <si>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</si>
  <si>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</si>
  <si>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</si>
  <si>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</si>
  <si>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</si>
  <si>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</si>
  <si>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</si>
  <si>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</si>
  <si>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</si>
  <si>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</si>
  <si>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</si>
  <si>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"Яблонская ООШ"</t>
  </si>
  <si>
    <t>директор</t>
  </si>
  <si>
    <t>Исимова Б.А.</t>
  </si>
  <si>
    <t>чай</t>
  </si>
  <si>
    <t>ПР</t>
  </si>
  <si>
    <t>хлеб пшеничный</t>
  </si>
  <si>
    <t>винегрет</t>
  </si>
  <si>
    <t>сладкое</t>
  </si>
  <si>
    <t>сок натуральный</t>
  </si>
  <si>
    <t>яблоко</t>
  </si>
  <si>
    <t>масло слив</t>
  </si>
  <si>
    <t>масло сливочное</t>
  </si>
  <si>
    <t>сыр</t>
  </si>
  <si>
    <t>сыр Российский</t>
  </si>
  <si>
    <t>чай молочный</t>
  </si>
  <si>
    <t>сосиски отварные с картофельным пюре</t>
  </si>
  <si>
    <t>243/312</t>
  </si>
  <si>
    <t>гарнир из гречневой крупы с курицей</t>
  </si>
  <si>
    <t>302/288</t>
  </si>
  <si>
    <t>каша рисовая молочная</t>
  </si>
  <si>
    <t>банан</t>
  </si>
  <si>
    <t>суп с макаронами на курином бульоне</t>
  </si>
  <si>
    <t>жаркое по-домашнему с курицей</t>
  </si>
  <si>
    <t>гуляш из гречневой крупы с мясом</t>
  </si>
  <si>
    <t>хлеб белый</t>
  </si>
  <si>
    <t>суп картофельный с макаронными изделиями</t>
  </si>
  <si>
    <t>салат из свежих огурцов</t>
  </si>
  <si>
    <t>суп рисовый с фрикадельками</t>
  </si>
  <si>
    <t>нарезка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</si>
</sst>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3" xfId="0" applyFont="1" applyBorder="1" applyAlignment="1">
      <alignment vertical="center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4" borderId="23" xfId="0" applyFont="1" applyFill="1" applyBorder="1" applyAlignment="1">
      <alignment vertical="center" wrapText="1"/>
    </xf>
    <xf numFmtId="0" fontId="11" fillId="4" borderId="24" xfId="0" applyFont="1" applyFill="1" applyBorder="1" applyAlignment="1">
      <alignment vertical="center" wrapText="1"/>
    </xf>
    <xf numFmtId="0" fontId="12" fillId="4" borderId="24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41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3" t="s">
        <v>60</v>
      </c>
      <c r="F6" s="40">
        <v>200</v>
      </c>
      <c r="G6" s="55">
        <v>2.4700000000000002</v>
      </c>
      <c r="H6" s="56">
        <v>2.61</v>
      </c>
      <c r="I6" s="56">
        <v>16.05</v>
      </c>
      <c r="J6" s="57">
        <v>100.79</v>
      </c>
      <c r="K6" s="41">
        <v>111</v>
      </c>
      <c r="L6" s="40">
        <v>30</v>
      </c>
    </row>
    <row r="7" spans="1:12" ht="15" x14ac:dyDescent="0.25">
      <c r="A7" s="23"/>
      <c r="B7" s="15"/>
      <c r="C7" s="11"/>
      <c r="D7" s="7" t="s">
        <v>22</v>
      </c>
      <c r="E7" s="42" t="s">
        <v>42</v>
      </c>
      <c r="F7" s="43">
        <v>200</v>
      </c>
      <c r="G7" s="43">
        <v>0.53</v>
      </c>
      <c r="H7" s="43"/>
      <c r="I7" s="43">
        <v>9.4700000000000006</v>
      </c>
      <c r="J7" s="51">
        <v>40</v>
      </c>
      <c r="K7" s="44">
        <v>376</v>
      </c>
      <c r="L7" s="43">
        <v>1.26</v>
      </c>
    </row>
    <row r="8" spans="1:12" ht="15" x14ac:dyDescent="0.25">
      <c r="A8" s="23"/>
      <c r="B8" s="15"/>
      <c r="C8" s="11"/>
      <c r="D8" s="7" t="s">
        <v>63</v>
      </c>
      <c r="E8" s="42" t="s">
        <v>44</v>
      </c>
      <c r="F8" s="43">
        <v>80</v>
      </c>
      <c r="G8" s="43">
        <v>8.5399999999999991</v>
      </c>
      <c r="H8" s="51">
        <v>3.6</v>
      </c>
      <c r="I8" s="51">
        <v>34.799999999999997</v>
      </c>
      <c r="J8" s="51">
        <v>219.2</v>
      </c>
      <c r="K8" s="44" t="s">
        <v>43</v>
      </c>
      <c r="L8" s="51">
        <v>4.24</v>
      </c>
    </row>
    <row r="9" spans="1:12" ht="15" x14ac:dyDescent="0.25">
      <c r="A9" s="23"/>
      <c r="B9" s="15"/>
      <c r="C9" s="11"/>
      <c r="D9" s="7" t="s">
        <v>24</v>
      </c>
      <c r="E9" s="42" t="s">
        <v>48</v>
      </c>
      <c r="F9" s="43">
        <v>200</v>
      </c>
      <c r="G9" s="43">
        <v>0.63</v>
      </c>
      <c r="H9" s="43">
        <v>0.63</v>
      </c>
      <c r="I9" s="43">
        <v>15.41</v>
      </c>
      <c r="J9" s="43">
        <v>75.48</v>
      </c>
      <c r="K9" s="44">
        <v>338</v>
      </c>
      <c r="L9" s="51">
        <v>30.4</v>
      </c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680</v>
      </c>
      <c r="G12" s="19">
        <f>SUM(G6:G11)</f>
        <v>12.17</v>
      </c>
      <c r="H12" s="19">
        <f>SUM(H6:H11)</f>
        <v>6.84</v>
      </c>
      <c r="I12" s="19">
        <f>SUM(I6:I11)</f>
        <v>75.73</v>
      </c>
      <c r="J12" s="19">
        <f>SUM(J6:J11)</f>
        <v>435.47</v>
      </c>
      <c r="K12" s="25"/>
      <c r="L12" s="19">
        <f>SUM(L6:L11)</f>
        <v>65.900000000000006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>SUM(G13:G21)</f>
        <v>0</v>
      </c>
      <c r="H22" s="19">
        <f>SUM(H13:H21)</f>
        <v>0</v>
      </c>
      <c r="I22" s="19">
        <f>SUM(I13:I21)</f>
        <v>0</v>
      </c>
      <c r="J22" s="19">
        <f>SUM(J13:J21)</f>
        <v>0</v>
      </c>
      <c r="K22" s="25"/>
      <c r="L22" s="19">
        <f>SUM(L13:L21)</f>
        <v>0</v>
      </c>
    </row>
    <row r="23" spans="1:12" ht="15" x14ac:dyDescent="0.2">
      <c r="A23" s="29">
        <f>A6</f>
        <v>1</v>
      </c>
      <c r="B23" s="30">
        <f>B6</f>
        <v>1</v>
      </c>
      <c r="C23" s="63" t="s">
        <v>4</v>
      </c>
      <c r="D23" s="64"/>
      <c r="E23" s="31"/>
      <c r="F23" s="32">
        <f>F12+F22</f>
        <v>680</v>
      </c>
      <c r="G23" s="32">
        <f>G12+G22</f>
        <v>12.17</v>
      </c>
      <c r="H23" s="32">
        <f>H12+H22</f>
        <v>6.84</v>
      </c>
      <c r="I23" s="32">
        <f>I12+I22</f>
        <v>75.73</v>
      </c>
      <c r="J23" s="32">
        <f>J12+J22</f>
        <v>435.47</v>
      </c>
      <c r="K23" s="32"/>
      <c r="L23" s="32">
        <f>L12+L22</f>
        <v>65.900000000000006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56</v>
      </c>
      <c r="F24" s="40">
        <v>200</v>
      </c>
      <c r="G24" s="40">
        <v>19.48</v>
      </c>
      <c r="H24" s="40">
        <v>12.03</v>
      </c>
      <c r="I24" s="40">
        <v>49.69</v>
      </c>
      <c r="J24" s="40">
        <v>351.13</v>
      </c>
      <c r="K24" s="41" t="s">
        <v>57</v>
      </c>
      <c r="L24" s="40">
        <v>28.35</v>
      </c>
    </row>
    <row r="25" spans="1:12" ht="15" x14ac:dyDescent="0.25">
      <c r="A25" s="14"/>
      <c r="B25" s="15"/>
      <c r="C25" s="11"/>
      <c r="D25" s="7" t="s">
        <v>46</v>
      </c>
      <c r="E25" s="42" t="s">
        <v>47</v>
      </c>
      <c r="F25" s="43">
        <v>200</v>
      </c>
      <c r="G25" s="51">
        <v>0.85</v>
      </c>
      <c r="H25" s="43"/>
      <c r="I25" s="43"/>
      <c r="J25" s="51">
        <v>78.430000000000007</v>
      </c>
      <c r="K25" s="44">
        <v>389</v>
      </c>
      <c r="L25" s="51">
        <v>26</v>
      </c>
    </row>
    <row r="26" spans="1:12" ht="15.75" thickBot="1" x14ac:dyDescent="0.3">
      <c r="A26" s="14"/>
      <c r="B26" s="15"/>
      <c r="C26" s="11"/>
      <c r="D26" s="7" t="s">
        <v>63</v>
      </c>
      <c r="E26" s="42" t="s">
        <v>44</v>
      </c>
      <c r="F26" s="43">
        <v>80</v>
      </c>
      <c r="G26" s="43">
        <v>8.5399999999999991</v>
      </c>
      <c r="H26" s="51">
        <v>3.6</v>
      </c>
      <c r="I26" s="51">
        <v>34.799999999999997</v>
      </c>
      <c r="J26" s="51">
        <v>219.2</v>
      </c>
      <c r="K26" s="44" t="s">
        <v>43</v>
      </c>
      <c r="L26" s="51">
        <v>4.24</v>
      </c>
    </row>
    <row r="27" spans="1:12" ht="15.75" thickBot="1" x14ac:dyDescent="0.3">
      <c r="A27" s="14"/>
      <c r="B27" s="15"/>
      <c r="C27" s="11"/>
      <c r="D27" s="7" t="s">
        <v>26</v>
      </c>
      <c r="E27" s="54" t="s">
        <v>65</v>
      </c>
      <c r="F27" s="43">
        <v>60</v>
      </c>
      <c r="G27" s="58">
        <v>0.45</v>
      </c>
      <c r="H27" s="56">
        <v>3.61</v>
      </c>
      <c r="I27" s="56">
        <v>9.44</v>
      </c>
      <c r="J27" s="57">
        <v>39.96</v>
      </c>
      <c r="K27" s="44">
        <v>20</v>
      </c>
      <c r="L27" s="51">
        <v>9</v>
      </c>
    </row>
    <row r="28" spans="1:12" ht="15" x14ac:dyDescent="0.2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6"/>
      <c r="B30" s="17"/>
      <c r="C30" s="8"/>
      <c r="D30" s="18" t="s">
        <v>33</v>
      </c>
      <c r="E30" s="9"/>
      <c r="F30" s="19">
        <f>SUM(F24:F29)</f>
        <v>540</v>
      </c>
      <c r="G30" s="19">
        <f>SUM(G24:G29)</f>
        <v>29.32</v>
      </c>
      <c r="H30" s="19">
        <f>SUM(H24:H29)</f>
        <v>19.239999999999998</v>
      </c>
      <c r="I30" s="19">
        <f>SUM(I24:I29)</f>
        <v>93.929999999999993</v>
      </c>
      <c r="J30" s="19">
        <f>SUM(J24:J29)</f>
        <v>688.72</v>
      </c>
      <c r="K30" s="25"/>
      <c r="L30" s="19">
        <f>SUM(L24:L29)</f>
        <v>67.59</v>
      </c>
    </row>
    <row r="31" spans="1:12" ht="15" x14ac:dyDescent="0.25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28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29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30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31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>SUM(G31:G39)</f>
        <v>0</v>
      </c>
      <c r="H40" s="19">
        <f>SUM(H31:H39)</f>
        <v>0</v>
      </c>
      <c r="I40" s="19">
        <f>SUM(I31:I39)</f>
        <v>0</v>
      </c>
      <c r="J40" s="19">
        <f>SUM(J31:J39)</f>
        <v>0</v>
      </c>
      <c r="K40" s="25"/>
      <c r="L40" s="19">
        <f>SUM(L31:L39)</f>
        <v>0</v>
      </c>
    </row>
    <row r="41" spans="1:12" ht="15.75" customHeight="1" x14ac:dyDescent="0.2">
      <c r="A41" s="33">
        <f>A24</f>
        <v>1</v>
      </c>
      <c r="B41" s="33">
        <f>B24</f>
        <v>2</v>
      </c>
      <c r="C41" s="63" t="s">
        <v>4</v>
      </c>
      <c r="D41" s="64"/>
      <c r="E41" s="31"/>
      <c r="F41" s="32">
        <f>F30+F40</f>
        <v>540</v>
      </c>
      <c r="G41" s="32">
        <f>G30+G40</f>
        <v>29.32</v>
      </c>
      <c r="H41" s="32">
        <f>H30+H40</f>
        <v>19.239999999999998</v>
      </c>
      <c r="I41" s="32">
        <f>I30+I40</f>
        <v>93.929999999999993</v>
      </c>
      <c r="J41" s="32">
        <f>J30+J40</f>
        <v>688.72</v>
      </c>
      <c r="K41" s="32"/>
      <c r="L41" s="32">
        <f>L30+L40</f>
        <v>67.59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39" t="s">
        <v>58</v>
      </c>
      <c r="F42" s="40">
        <v>200</v>
      </c>
      <c r="G42" s="40">
        <v>5.52</v>
      </c>
      <c r="H42" s="40">
        <v>10.16</v>
      </c>
      <c r="I42" s="40">
        <v>39.5</v>
      </c>
      <c r="J42" s="40">
        <v>272</v>
      </c>
      <c r="K42" s="41">
        <v>174</v>
      </c>
      <c r="L42" s="40">
        <v>18.63</v>
      </c>
    </row>
    <row r="43" spans="1:12" ht="15" x14ac:dyDescent="0.25">
      <c r="A43" s="23"/>
      <c r="B43" s="15"/>
      <c r="C43" s="11"/>
      <c r="D43" s="7" t="s">
        <v>49</v>
      </c>
      <c r="E43" s="42" t="s">
        <v>50</v>
      </c>
      <c r="F43" s="43">
        <v>10</v>
      </c>
      <c r="G43" s="43">
        <v>0.1</v>
      </c>
      <c r="H43" s="51">
        <v>7.2</v>
      </c>
      <c r="I43" s="43">
        <v>0.13</v>
      </c>
      <c r="J43" s="43">
        <v>65.72</v>
      </c>
      <c r="K43" s="44">
        <v>14</v>
      </c>
      <c r="L43" s="43">
        <v>6.1</v>
      </c>
    </row>
    <row r="44" spans="1:12" ht="15" x14ac:dyDescent="0.25">
      <c r="A44" s="23"/>
      <c r="B44" s="15"/>
      <c r="C44" s="11"/>
      <c r="D44" s="7" t="s">
        <v>22</v>
      </c>
      <c r="E44" s="42" t="s">
        <v>53</v>
      </c>
      <c r="F44" s="43">
        <v>200</v>
      </c>
      <c r="G44" s="43">
        <v>0.53</v>
      </c>
      <c r="H44" s="43"/>
      <c r="I44" s="43">
        <v>9.4700000000000006</v>
      </c>
      <c r="J44" s="51">
        <v>40</v>
      </c>
      <c r="K44" s="44">
        <v>376</v>
      </c>
      <c r="L44" s="43">
        <v>6.39</v>
      </c>
    </row>
    <row r="45" spans="1:12" ht="15" x14ac:dyDescent="0.25">
      <c r="A45" s="23"/>
      <c r="B45" s="15"/>
      <c r="C45" s="11"/>
      <c r="D45" s="7" t="s">
        <v>63</v>
      </c>
      <c r="E45" s="42" t="s">
        <v>44</v>
      </c>
      <c r="F45" s="43">
        <v>80</v>
      </c>
      <c r="G45" s="43">
        <v>6.32</v>
      </c>
      <c r="H45" s="51">
        <v>0.8</v>
      </c>
      <c r="I45" s="51">
        <v>38.64</v>
      </c>
      <c r="J45" s="51">
        <v>187.04</v>
      </c>
      <c r="K45" s="44" t="s">
        <v>43</v>
      </c>
      <c r="L45" s="51">
        <v>4.24</v>
      </c>
    </row>
    <row r="46" spans="1:12" ht="15" x14ac:dyDescent="0.25">
      <c r="A46" s="23"/>
      <c r="B46" s="15"/>
      <c r="C46" s="11"/>
      <c r="D46" s="7" t="s">
        <v>24</v>
      </c>
      <c r="E46" s="42" t="s">
        <v>48</v>
      </c>
      <c r="F46" s="43">
        <v>200</v>
      </c>
      <c r="G46" s="43">
        <v>0.63</v>
      </c>
      <c r="H46" s="43">
        <v>0.63</v>
      </c>
      <c r="I46" s="43">
        <v>15.41</v>
      </c>
      <c r="J46" s="43">
        <v>75.48</v>
      </c>
      <c r="K46" s="44">
        <v>338</v>
      </c>
      <c r="L46" s="51">
        <v>30.4</v>
      </c>
    </row>
    <row r="47" spans="1:12" ht="15" x14ac:dyDescent="0.25">
      <c r="A47" s="23"/>
      <c r="B47" s="15"/>
      <c r="C47" s="11"/>
      <c r="D47" s="7" t="s">
        <v>51</v>
      </c>
      <c r="E47" s="42" t="s">
        <v>52</v>
      </c>
      <c r="F47" s="43">
        <v>10</v>
      </c>
      <c r="G47" s="43">
        <v>2.3199999999999998</v>
      </c>
      <c r="H47" s="43">
        <v>2.95</v>
      </c>
      <c r="I47" s="43"/>
      <c r="J47" s="43">
        <v>35.83</v>
      </c>
      <c r="K47" s="44">
        <v>15</v>
      </c>
      <c r="L47" s="51">
        <v>7.5</v>
      </c>
    </row>
    <row r="48" spans="1:12" ht="15" x14ac:dyDescent="0.25">
      <c r="A48" s="23"/>
      <c r="B48" s="15"/>
      <c r="C48" s="11"/>
      <c r="D48" s="7" t="s">
        <v>26</v>
      </c>
      <c r="E48" s="42"/>
      <c r="F48" s="43"/>
      <c r="G48" s="43"/>
      <c r="H48" s="43"/>
      <c r="I48" s="43"/>
      <c r="J48" s="43"/>
      <c r="K48" s="44"/>
      <c r="L48" s="51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700</v>
      </c>
      <c r="G49" s="19">
        <f>SUM(G42:G48)</f>
        <v>15.42</v>
      </c>
      <c r="H49" s="19">
        <f>SUM(H42:H48)</f>
        <v>21.74</v>
      </c>
      <c r="I49" s="19">
        <f>SUM(I42:I48)</f>
        <v>103.15</v>
      </c>
      <c r="J49" s="19">
        <f>SUM(J42:J48)</f>
        <v>676.07</v>
      </c>
      <c r="K49" s="25"/>
      <c r="L49" s="19">
        <f>SUM(L42:L48)</f>
        <v>73.259999999999991</v>
      </c>
    </row>
    <row r="50" spans="1:12" ht="15" x14ac:dyDescent="0.2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>SUM(G50:G58)</f>
        <v>0</v>
      </c>
      <c r="H59" s="19">
        <f>SUM(H50:H58)</f>
        <v>0</v>
      </c>
      <c r="I59" s="19">
        <f>SUM(I50:I58)</f>
        <v>0</v>
      </c>
      <c r="J59" s="19">
        <f>SUM(J50:J58)</f>
        <v>0</v>
      </c>
      <c r="K59" s="25"/>
      <c r="L59" s="19">
        <f>SUM(L50:L58)</f>
        <v>0</v>
      </c>
    </row>
    <row r="60" spans="1:12" ht="15.75" customHeight="1" x14ac:dyDescent="0.2">
      <c r="A60" s="29">
        <f>A42</f>
        <v>1</v>
      </c>
      <c r="B60" s="30">
        <f>B42</f>
        <v>3</v>
      </c>
      <c r="C60" s="63" t="s">
        <v>4</v>
      </c>
      <c r="D60" s="64"/>
      <c r="E60" s="31"/>
      <c r="F60" s="32">
        <f>F49+F59</f>
        <v>700</v>
      </c>
      <c r="G60" s="32">
        <f>G49+G59</f>
        <v>15.42</v>
      </c>
      <c r="H60" s="32">
        <f>H49+H59</f>
        <v>21.74</v>
      </c>
      <c r="I60" s="32">
        <f>I49+I59</f>
        <v>103.15</v>
      </c>
      <c r="J60" s="32">
        <f>J49+J59</f>
        <v>676.07</v>
      </c>
      <c r="K60" s="32"/>
      <c r="L60" s="32">
        <f>L49+L59</f>
        <v>73.259999999999991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62</v>
      </c>
      <c r="F61" s="40">
        <v>200</v>
      </c>
      <c r="G61" s="40">
        <v>19.48</v>
      </c>
      <c r="H61" s="40">
        <v>12.03</v>
      </c>
      <c r="I61" s="40">
        <v>49.69</v>
      </c>
      <c r="J61" s="40">
        <v>351.13</v>
      </c>
      <c r="K61" s="41">
        <v>291</v>
      </c>
      <c r="L61" s="40">
        <v>26.35</v>
      </c>
    </row>
    <row r="62" spans="1:12" ht="15" x14ac:dyDescent="0.25">
      <c r="A62" s="23"/>
      <c r="B62" s="15"/>
      <c r="C62" s="11"/>
      <c r="D62" s="7" t="s">
        <v>22</v>
      </c>
      <c r="E62" s="42" t="s">
        <v>42</v>
      </c>
      <c r="F62" s="43">
        <v>200</v>
      </c>
      <c r="G62" s="43">
        <v>0.53</v>
      </c>
      <c r="H62" s="43"/>
      <c r="I62" s="43">
        <v>9.4700000000000006</v>
      </c>
      <c r="J62" s="51">
        <v>40</v>
      </c>
      <c r="K62" s="44">
        <v>376</v>
      </c>
      <c r="L62" s="43">
        <v>1.26</v>
      </c>
    </row>
    <row r="63" spans="1:12" ht="15.75" thickBot="1" x14ac:dyDescent="0.3">
      <c r="A63" s="23"/>
      <c r="B63" s="15"/>
      <c r="C63" s="11"/>
      <c r="D63" s="7" t="s">
        <v>63</v>
      </c>
      <c r="E63" s="42" t="s">
        <v>44</v>
      </c>
      <c r="F63" s="43">
        <v>80</v>
      </c>
      <c r="G63" s="43">
        <v>8.5399999999999991</v>
      </c>
      <c r="H63" s="51">
        <v>3.6</v>
      </c>
      <c r="I63" s="51">
        <v>34.799999999999997</v>
      </c>
      <c r="J63" s="51">
        <v>219.2</v>
      </c>
      <c r="K63" s="44" t="s">
        <v>43</v>
      </c>
      <c r="L63" s="51">
        <v>4.24</v>
      </c>
    </row>
    <row r="64" spans="1:12" ht="15.75" thickBot="1" x14ac:dyDescent="0.3">
      <c r="A64" s="14"/>
      <c r="B64" s="15"/>
      <c r="C64" s="11"/>
      <c r="D64" s="7" t="s">
        <v>26</v>
      </c>
      <c r="E64" s="54" t="s">
        <v>65</v>
      </c>
      <c r="F64" s="43">
        <v>60</v>
      </c>
      <c r="G64" s="58">
        <v>0.45</v>
      </c>
      <c r="H64" s="56">
        <v>3.61</v>
      </c>
      <c r="I64" s="56">
        <v>9.44</v>
      </c>
      <c r="J64" s="57">
        <v>39.96</v>
      </c>
      <c r="K64" s="44">
        <v>20</v>
      </c>
      <c r="L64" s="51">
        <v>9</v>
      </c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540</v>
      </c>
      <c r="G67" s="19">
        <f>SUM(G61:G66)</f>
        <v>29</v>
      </c>
      <c r="H67" s="19">
        <f>SUM(H61:H66)</f>
        <v>19.239999999999998</v>
      </c>
      <c r="I67" s="19">
        <f>SUM(I61:I66)</f>
        <v>103.39999999999999</v>
      </c>
      <c r="J67" s="19">
        <f>SUM(J61:J66)</f>
        <v>650.29</v>
      </c>
      <c r="K67" s="25"/>
      <c r="L67" s="19">
        <f>SUM(L61:L66)</f>
        <v>40.85</v>
      </c>
    </row>
    <row r="68" spans="1:12" ht="1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27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28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29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30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31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32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33</v>
      </c>
      <c r="E77" s="9"/>
      <c r="F77" s="19">
        <f>SUM(F68:F76)</f>
        <v>0</v>
      </c>
      <c r="G77" s="19">
        <f>SUM(G68:G76)</f>
        <v>0</v>
      </c>
      <c r="H77" s="19">
        <f>SUM(H68:H76)</f>
        <v>0</v>
      </c>
      <c r="I77" s="19">
        <f>SUM(I68:I76)</f>
        <v>0</v>
      </c>
      <c r="J77" s="19">
        <f>SUM(J68:J76)</f>
        <v>0</v>
      </c>
      <c r="K77" s="25"/>
      <c r="L77" s="19">
        <f>SUM(L68:L76)</f>
        <v>0</v>
      </c>
    </row>
    <row r="78" spans="1:12" ht="15.75" customHeight="1" x14ac:dyDescent="0.2">
      <c r="A78" s="29">
        <f>A61</f>
        <v>1</v>
      </c>
      <c r="B78" s="30">
        <f>B61</f>
        <v>4</v>
      </c>
      <c r="C78" s="63" t="s">
        <v>4</v>
      </c>
      <c r="D78" s="64"/>
      <c r="E78" s="31"/>
      <c r="F78" s="32">
        <f>F67+F77</f>
        <v>540</v>
      </c>
      <c r="G78" s="32">
        <f>G67+G77</f>
        <v>29</v>
      </c>
      <c r="H78" s="32">
        <f>H67+H77</f>
        <v>19.239999999999998</v>
      </c>
      <c r="I78" s="32">
        <f>I67+I77</f>
        <v>103.39999999999999</v>
      </c>
      <c r="J78" s="32">
        <f>J67+J77</f>
        <v>650.29</v>
      </c>
      <c r="K78" s="32"/>
      <c r="L78" s="32">
        <f>L67+L77</f>
        <v>40.85</v>
      </c>
    </row>
    <row r="79" spans="1:12" ht="15" x14ac:dyDescent="0.25">
      <c r="A79" s="20">
        <v>1</v>
      </c>
      <c r="B79" s="21">
        <v>5</v>
      </c>
      <c r="C79" s="22" t="s">
        <v>20</v>
      </c>
      <c r="D79" s="5" t="s">
        <v>21</v>
      </c>
      <c r="E79" s="59" t="s">
        <v>66</v>
      </c>
      <c r="F79" s="40">
        <v>200</v>
      </c>
      <c r="G79" s="40">
        <v>2.4700000000000002</v>
      </c>
      <c r="H79" s="40">
        <v>2.61</v>
      </c>
      <c r="I79" s="40">
        <v>16.05</v>
      </c>
      <c r="J79" s="40">
        <v>100.79</v>
      </c>
      <c r="K79" s="41">
        <v>115</v>
      </c>
      <c r="L79" s="40">
        <v>58.05</v>
      </c>
    </row>
    <row r="80" spans="1:12" ht="15" x14ac:dyDescent="0.25">
      <c r="A80" s="23"/>
      <c r="B80" s="15"/>
      <c r="C80" s="11"/>
      <c r="D80" s="7" t="s">
        <v>22</v>
      </c>
      <c r="E80" s="42" t="s">
        <v>42</v>
      </c>
      <c r="F80" s="43">
        <v>200</v>
      </c>
      <c r="G80" s="43">
        <v>0.53</v>
      </c>
      <c r="H80" s="43"/>
      <c r="I80" s="43">
        <v>9.4700000000000006</v>
      </c>
      <c r="J80" s="51">
        <v>40</v>
      </c>
      <c r="K80" s="44">
        <v>376</v>
      </c>
      <c r="L80" s="43">
        <v>1.26</v>
      </c>
    </row>
    <row r="81" spans="1:12" ht="15" x14ac:dyDescent="0.25">
      <c r="A81" s="23"/>
      <c r="B81" s="15"/>
      <c r="C81" s="11"/>
      <c r="D81" s="7" t="s">
        <v>63</v>
      </c>
      <c r="E81" s="42" t="s">
        <v>44</v>
      </c>
      <c r="F81" s="43">
        <v>80</v>
      </c>
      <c r="G81" s="43">
        <v>3.16</v>
      </c>
      <c r="H81" s="51">
        <v>3.16</v>
      </c>
      <c r="I81" s="51">
        <v>19.32</v>
      </c>
      <c r="J81" s="51">
        <v>163.41</v>
      </c>
      <c r="K81" s="44" t="s">
        <v>43</v>
      </c>
      <c r="L81" s="51">
        <v>4</v>
      </c>
    </row>
    <row r="82" spans="1:12" ht="15" x14ac:dyDescent="0.25">
      <c r="A82" s="23"/>
      <c r="B82" s="15"/>
      <c r="C82" s="11"/>
      <c r="D82" s="7" t="s">
        <v>24</v>
      </c>
      <c r="E82" s="42" t="s">
        <v>59</v>
      </c>
      <c r="F82" s="43">
        <v>200</v>
      </c>
      <c r="G82" s="43">
        <v>2.56</v>
      </c>
      <c r="H82" s="43">
        <v>0.86</v>
      </c>
      <c r="I82" s="43">
        <v>35.700000000000003</v>
      </c>
      <c r="J82" s="43">
        <v>160.65</v>
      </c>
      <c r="K82" s="44">
        <v>338</v>
      </c>
      <c r="L82" s="51">
        <v>39.9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4"/>
      <c r="B84" s="17"/>
      <c r="C84" s="8"/>
      <c r="D84" s="18" t="s">
        <v>33</v>
      </c>
      <c r="E84" s="9"/>
      <c r="F84" s="19">
        <f>SUM(F79:F83)</f>
        <v>680</v>
      </c>
      <c r="G84" s="19">
        <f>SUM(G79:G83)</f>
        <v>8.7200000000000006</v>
      </c>
      <c r="H84" s="19">
        <f>SUM(H79:H83)</f>
        <v>6.63</v>
      </c>
      <c r="I84" s="19">
        <f>SUM(I79:I83)</f>
        <v>80.540000000000006</v>
      </c>
      <c r="J84" s="19">
        <f>SUM(J79:J83)</f>
        <v>464.85</v>
      </c>
      <c r="K84" s="25"/>
      <c r="L84" s="19">
        <f>SUM(L79:L83)</f>
        <v>103.21</v>
      </c>
    </row>
    <row r="85" spans="1:12" ht="15" x14ac:dyDescent="0.25">
      <c r="A85" s="26">
        <f>A79</f>
        <v>1</v>
      </c>
      <c r="B85" s="13">
        <f>B79</f>
        <v>5</v>
      </c>
      <c r="C85" s="10" t="s">
        <v>25</v>
      </c>
      <c r="D85" s="7" t="s">
        <v>26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27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28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29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30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31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32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SUM(F85:F93)</f>
        <v>0</v>
      </c>
      <c r="G94" s="19">
        <f>SUM(G85:G93)</f>
        <v>0</v>
      </c>
      <c r="H94" s="19">
        <f>SUM(H85:H93)</f>
        <v>0</v>
      </c>
      <c r="I94" s="19">
        <f>SUM(I85:I93)</f>
        <v>0</v>
      </c>
      <c r="J94" s="19">
        <f>SUM(J85:J93)</f>
        <v>0</v>
      </c>
      <c r="K94" s="25"/>
      <c r="L94" s="19">
        <f>SUM(L85:L93)</f>
        <v>0</v>
      </c>
    </row>
    <row r="95" spans="1:12" ht="15.75" customHeight="1" x14ac:dyDescent="0.2">
      <c r="A95" s="29">
        <f>A79</f>
        <v>1</v>
      </c>
      <c r="B95" s="30">
        <f>B79</f>
        <v>5</v>
      </c>
      <c r="C95" s="63" t="s">
        <v>4</v>
      </c>
      <c r="D95" s="64"/>
      <c r="E95" s="31"/>
      <c r="F95" s="32">
        <f>F84+F94</f>
        <v>680</v>
      </c>
      <c r="G95" s="32">
        <f>G84+G94</f>
        <v>8.7200000000000006</v>
      </c>
      <c r="H95" s="32">
        <f>H84+H94</f>
        <v>6.63</v>
      </c>
      <c r="I95" s="32">
        <f>I84+I94</f>
        <v>80.540000000000006</v>
      </c>
      <c r="J95" s="32">
        <f>J84+J94</f>
        <v>464.85</v>
      </c>
      <c r="K95" s="32"/>
      <c r="L95" s="32">
        <f>L84+L94</f>
        <v>103.21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39" t="s">
        <v>54</v>
      </c>
      <c r="F96" s="40">
        <v>200</v>
      </c>
      <c r="G96" s="52">
        <v>6.9</v>
      </c>
      <c r="H96" s="40">
        <v>16.329999999999998</v>
      </c>
      <c r="I96" s="40">
        <v>20.47</v>
      </c>
      <c r="J96" s="40">
        <v>257.60000000000002</v>
      </c>
      <c r="K96" s="41" t="s">
        <v>55</v>
      </c>
      <c r="L96" s="40">
        <v>44.65</v>
      </c>
    </row>
    <row r="97" spans="1:12" ht="15" x14ac:dyDescent="0.25">
      <c r="A97" s="23"/>
      <c r="B97" s="15"/>
      <c r="C97" s="11"/>
      <c r="D97" s="7" t="s">
        <v>22</v>
      </c>
      <c r="E97" s="42" t="s">
        <v>42</v>
      </c>
      <c r="F97" s="43">
        <v>200</v>
      </c>
      <c r="G97" s="43">
        <v>0.53</v>
      </c>
      <c r="H97" s="43"/>
      <c r="I97" s="43">
        <v>9.4700000000000006</v>
      </c>
      <c r="J97" s="51">
        <v>40</v>
      </c>
      <c r="K97" s="44">
        <v>376</v>
      </c>
      <c r="L97" s="43">
        <v>1.26</v>
      </c>
    </row>
    <row r="98" spans="1:12" ht="15" x14ac:dyDescent="0.25">
      <c r="A98" s="23"/>
      <c r="B98" s="15"/>
      <c r="C98" s="11"/>
      <c r="D98" s="7" t="s">
        <v>63</v>
      </c>
      <c r="E98" s="42" t="s">
        <v>44</v>
      </c>
      <c r="F98" s="43">
        <v>80</v>
      </c>
      <c r="G98" s="43">
        <v>6.32</v>
      </c>
      <c r="H98" s="51">
        <v>0.8</v>
      </c>
      <c r="I98" s="51">
        <v>38.64</v>
      </c>
      <c r="J98" s="51">
        <v>187.04</v>
      </c>
      <c r="K98" s="44" t="s">
        <v>43</v>
      </c>
      <c r="L98" s="51">
        <v>4.24</v>
      </c>
    </row>
    <row r="99" spans="1:12" ht="15" x14ac:dyDescent="0.25">
      <c r="A99" s="23"/>
      <c r="B99" s="15"/>
      <c r="C99" s="11"/>
      <c r="D99" s="7" t="s">
        <v>26</v>
      </c>
      <c r="E99" s="42" t="s">
        <v>45</v>
      </c>
      <c r="F99" s="43">
        <v>60</v>
      </c>
      <c r="G99" s="43">
        <v>0.84</v>
      </c>
      <c r="H99" s="43">
        <v>3.6</v>
      </c>
      <c r="I99" s="43">
        <v>4.95</v>
      </c>
      <c r="J99" s="43">
        <v>55.68</v>
      </c>
      <c r="K99" s="44">
        <v>45</v>
      </c>
      <c r="L99" s="51">
        <v>6.2</v>
      </c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SUM(F96:F101)</f>
        <v>540</v>
      </c>
      <c r="G102" s="19">
        <f>SUM(G96:G101)</f>
        <v>14.59</v>
      </c>
      <c r="H102" s="19">
        <f>SUM(H96:H101)</f>
        <v>20.73</v>
      </c>
      <c r="I102" s="19">
        <f>SUM(I96:I101)</f>
        <v>73.53</v>
      </c>
      <c r="J102" s="19">
        <f>SUM(J96:J101)</f>
        <v>540.31999999999994</v>
      </c>
      <c r="K102" s="25"/>
      <c r="L102" s="19">
        <f>SUM(L96:L101)</f>
        <v>56.35</v>
      </c>
    </row>
    <row r="103" spans="1:12" ht="15" x14ac:dyDescent="0.2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27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28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29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30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31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SUM(F103:F111)</f>
        <v>0</v>
      </c>
      <c r="G112" s="19">
        <f>SUM(G103:G111)</f>
        <v>0</v>
      </c>
      <c r="H112" s="19">
        <f>SUM(H103:H111)</f>
        <v>0</v>
      </c>
      <c r="I112" s="19">
        <f>SUM(I103:I111)</f>
        <v>0</v>
      </c>
      <c r="J112" s="19">
        <f>SUM(J103:J111)</f>
        <v>0</v>
      </c>
      <c r="K112" s="25"/>
      <c r="L112" s="19">
        <f>SUM(L103:L111)</f>
        <v>0</v>
      </c>
    </row>
    <row r="113" spans="1:12" ht="15" x14ac:dyDescent="0.2">
      <c r="A113" s="29">
        <f>A96</f>
        <v>2</v>
      </c>
      <c r="B113" s="30">
        <f>B96</f>
        <v>1</v>
      </c>
      <c r="C113" s="63" t="s">
        <v>4</v>
      </c>
      <c r="D113" s="64"/>
      <c r="E113" s="31"/>
      <c r="F113" s="32">
        <f>F102+F112</f>
        <v>540</v>
      </c>
      <c r="G113" s="32">
        <f>G102+G112</f>
        <v>14.59</v>
      </c>
      <c r="H113" s="32">
        <f>H102+H112</f>
        <v>20.73</v>
      </c>
      <c r="I113" s="32">
        <f>I102+I112</f>
        <v>73.53</v>
      </c>
      <c r="J113" s="32">
        <f>J102+J112</f>
        <v>540.31999999999994</v>
      </c>
      <c r="K113" s="32"/>
      <c r="L113" s="32">
        <f>L102+L112</f>
        <v>56.35</v>
      </c>
    </row>
    <row r="114" spans="1:12" ht="15" x14ac:dyDescent="0.25">
      <c r="A114" s="14">
        <v>2</v>
      </c>
      <c r="B114" s="15">
        <v>2</v>
      </c>
      <c r="C114" s="22" t="s">
        <v>20</v>
      </c>
      <c r="D114" s="5" t="s">
        <v>21</v>
      </c>
      <c r="E114" s="39" t="s">
        <v>60</v>
      </c>
      <c r="F114" s="40">
        <v>200</v>
      </c>
      <c r="G114" s="40">
        <v>2.4700000000000002</v>
      </c>
      <c r="H114" s="40">
        <v>2.61</v>
      </c>
      <c r="I114" s="40">
        <v>16.05</v>
      </c>
      <c r="J114" s="40">
        <v>100.79</v>
      </c>
      <c r="K114" s="41">
        <v>111</v>
      </c>
      <c r="L114" s="52">
        <v>24.6</v>
      </c>
    </row>
    <row r="115" spans="1:12" ht="15" x14ac:dyDescent="0.25">
      <c r="A115" s="14"/>
      <c r="B115" s="15"/>
      <c r="C115" s="11"/>
      <c r="D115" s="7" t="s">
        <v>46</v>
      </c>
      <c r="E115" s="42" t="s">
        <v>47</v>
      </c>
      <c r="F115" s="43">
        <v>200</v>
      </c>
      <c r="G115" s="51">
        <v>0.85</v>
      </c>
      <c r="H115" s="43"/>
      <c r="I115" s="43"/>
      <c r="J115" s="51">
        <v>78.430000000000007</v>
      </c>
      <c r="K115" s="44">
        <v>389</v>
      </c>
      <c r="L115" s="51">
        <v>26</v>
      </c>
    </row>
    <row r="116" spans="1:12" ht="15" x14ac:dyDescent="0.25">
      <c r="A116" s="14"/>
      <c r="B116" s="15"/>
      <c r="C116" s="11"/>
      <c r="D116" s="7" t="s">
        <v>63</v>
      </c>
      <c r="E116" s="42" t="s">
        <v>44</v>
      </c>
      <c r="F116" s="43">
        <v>80</v>
      </c>
      <c r="G116" s="43">
        <v>6.32</v>
      </c>
      <c r="H116" s="51">
        <v>0.8</v>
      </c>
      <c r="I116" s="51">
        <v>38.64</v>
      </c>
      <c r="J116" s="51">
        <v>187.04</v>
      </c>
      <c r="K116" s="44" t="s">
        <v>43</v>
      </c>
      <c r="L116" s="51">
        <v>4.24</v>
      </c>
    </row>
    <row r="117" spans="1:12" ht="15" x14ac:dyDescent="0.25">
      <c r="A117" s="14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16"/>
      <c r="B118" s="17"/>
      <c r="C118" s="8"/>
      <c r="D118" s="18" t="s">
        <v>33</v>
      </c>
      <c r="E118" s="9"/>
      <c r="F118" s="19">
        <f>SUM(F114:F117)</f>
        <v>480</v>
      </c>
      <c r="G118" s="19">
        <f>SUM(G114:G117)</f>
        <v>9.64</v>
      </c>
      <c r="H118" s="19">
        <f>SUM(H114:H117)</f>
        <v>3.41</v>
      </c>
      <c r="I118" s="19">
        <f>SUM(I114:I117)</f>
        <v>54.69</v>
      </c>
      <c r="J118" s="19">
        <f>SUM(J114:J117)</f>
        <v>366.26</v>
      </c>
      <c r="K118" s="25"/>
      <c r="L118" s="19">
        <f>SUM(L114:L117)</f>
        <v>54.84</v>
      </c>
    </row>
    <row r="119" spans="1:12" ht="15" x14ac:dyDescent="0.25">
      <c r="A119" s="13">
        <f>A114</f>
        <v>2</v>
      </c>
      <c r="B119" s="13">
        <f>B114</f>
        <v>2</v>
      </c>
      <c r="C119" s="10" t="s">
        <v>25</v>
      </c>
      <c r="D119" s="7" t="s">
        <v>26</v>
      </c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7" t="s">
        <v>27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28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29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30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31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32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SUM(F119:F127)</f>
        <v>0</v>
      </c>
      <c r="G128" s="19">
        <f>SUM(G119:G127)</f>
        <v>0</v>
      </c>
      <c r="H128" s="19">
        <f>SUM(H119:H127)</f>
        <v>0</v>
      </c>
      <c r="I128" s="19">
        <f>SUM(I119:I127)</f>
        <v>0</v>
      </c>
      <c r="J128" s="19">
        <f>SUM(J119:J127)</f>
        <v>0</v>
      </c>
      <c r="K128" s="25"/>
      <c r="L128" s="19">
        <f>SUM(L119:L127)</f>
        <v>0</v>
      </c>
    </row>
    <row r="129" spans="1:12" ht="15" x14ac:dyDescent="0.2">
      <c r="A129" s="33">
        <f>A114</f>
        <v>2</v>
      </c>
      <c r="B129" s="33">
        <f>B114</f>
        <v>2</v>
      </c>
      <c r="C129" s="63" t="s">
        <v>4</v>
      </c>
      <c r="D129" s="64"/>
      <c r="E129" s="31"/>
      <c r="F129" s="32">
        <f>F118+F128</f>
        <v>480</v>
      </c>
      <c r="G129" s="32">
        <f>G118+G128</f>
        <v>9.64</v>
      </c>
      <c r="H129" s="32">
        <f>H118+H128</f>
        <v>3.41</v>
      </c>
      <c r="I129" s="32">
        <f>I118+I128</f>
        <v>54.69</v>
      </c>
      <c r="J129" s="32">
        <f>J118+J128</f>
        <v>366.26</v>
      </c>
      <c r="K129" s="32"/>
      <c r="L129" s="32">
        <f>L118+L128</f>
        <v>54.84</v>
      </c>
    </row>
    <row r="130" spans="1:12" ht="15" x14ac:dyDescent="0.25">
      <c r="A130" s="20">
        <v>2</v>
      </c>
      <c r="B130" s="21">
        <v>3</v>
      </c>
      <c r="C130" s="22" t="s">
        <v>20</v>
      </c>
      <c r="D130" s="5" t="s">
        <v>21</v>
      </c>
      <c r="E130" s="59" t="s">
        <v>66</v>
      </c>
      <c r="F130" s="40">
        <v>200</v>
      </c>
      <c r="G130" s="40">
        <v>2.4700000000000002</v>
      </c>
      <c r="H130" s="40">
        <v>2.61</v>
      </c>
      <c r="I130" s="40">
        <v>16.05</v>
      </c>
      <c r="J130" s="40">
        <v>100.79</v>
      </c>
      <c r="K130" s="41">
        <v>115</v>
      </c>
      <c r="L130" s="40">
        <v>58.05</v>
      </c>
    </row>
    <row r="131" spans="1:12" ht="15" x14ac:dyDescent="0.25">
      <c r="A131" s="23"/>
      <c r="B131" s="15"/>
      <c r="C131" s="11"/>
      <c r="D131" s="7" t="s">
        <v>22</v>
      </c>
      <c r="E131" s="42" t="s">
        <v>42</v>
      </c>
      <c r="F131" s="43">
        <v>200</v>
      </c>
      <c r="G131" s="43">
        <v>0.53</v>
      </c>
      <c r="H131" s="43"/>
      <c r="I131" s="43">
        <v>9.4700000000000006</v>
      </c>
      <c r="J131" s="51">
        <v>40</v>
      </c>
      <c r="K131" s="44">
        <v>376</v>
      </c>
      <c r="L131" s="43">
        <v>1.26</v>
      </c>
    </row>
    <row r="132" spans="1:12" ht="15.75" customHeight="1" x14ac:dyDescent="0.25">
      <c r="A132" s="23"/>
      <c r="B132" s="15"/>
      <c r="C132" s="11"/>
      <c r="D132" s="7" t="s">
        <v>63</v>
      </c>
      <c r="E132" s="42" t="s">
        <v>44</v>
      </c>
      <c r="F132" s="43">
        <v>80</v>
      </c>
      <c r="G132" s="43">
        <v>3.16</v>
      </c>
      <c r="H132" s="51">
        <v>3.16</v>
      </c>
      <c r="I132" s="51">
        <v>19.32</v>
      </c>
      <c r="J132" s="51">
        <v>163.41</v>
      </c>
      <c r="K132" s="44" t="s">
        <v>43</v>
      </c>
      <c r="L132" s="51">
        <v>4.24</v>
      </c>
    </row>
    <row r="133" spans="1:12" ht="15" x14ac:dyDescent="0.25">
      <c r="A133" s="23"/>
      <c r="B133" s="15"/>
      <c r="C133" s="11"/>
      <c r="D133" s="7" t="s">
        <v>24</v>
      </c>
      <c r="E133" s="42" t="s">
        <v>59</v>
      </c>
      <c r="F133" s="43">
        <v>200</v>
      </c>
      <c r="G133" s="43">
        <v>2.56</v>
      </c>
      <c r="H133" s="43">
        <v>0.86</v>
      </c>
      <c r="I133" s="43">
        <v>35.700000000000003</v>
      </c>
      <c r="J133" s="43">
        <v>160.65</v>
      </c>
      <c r="K133" s="44">
        <v>338</v>
      </c>
      <c r="L133" s="51">
        <v>39.9</v>
      </c>
    </row>
    <row r="134" spans="1:12" ht="15" x14ac:dyDescent="0.25">
      <c r="A134" s="24"/>
      <c r="B134" s="17"/>
      <c r="C134" s="8"/>
      <c r="D134" s="18" t="s">
        <v>33</v>
      </c>
      <c r="E134" s="9"/>
      <c r="F134" s="19">
        <f>SUM(F130:F133)</f>
        <v>680</v>
      </c>
      <c r="G134" s="19">
        <f>SUM(G130:G133)</f>
        <v>8.7200000000000006</v>
      </c>
      <c r="H134" s="19">
        <f>SUM(H130:H133)</f>
        <v>6.63</v>
      </c>
      <c r="I134" s="19">
        <f>SUM(I130:I133)</f>
        <v>80.540000000000006</v>
      </c>
      <c r="J134" s="19">
        <f>SUM(J130:J133)</f>
        <v>464.85</v>
      </c>
      <c r="K134" s="25"/>
      <c r="L134" s="19">
        <f>SUM(L130:L133)</f>
        <v>103.44999999999999</v>
      </c>
    </row>
    <row r="135" spans="1:12" ht="15" x14ac:dyDescent="0.25">
      <c r="A135" s="26">
        <f>A130</f>
        <v>2</v>
      </c>
      <c r="B135" s="13">
        <f>B130</f>
        <v>3</v>
      </c>
      <c r="C135" s="10" t="s">
        <v>25</v>
      </c>
      <c r="D135" s="7" t="s">
        <v>26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 t="s">
        <v>27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28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29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30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31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32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SUM(F135:F143)</f>
        <v>0</v>
      </c>
      <c r="G144" s="19">
        <f>SUM(G135:G143)</f>
        <v>0</v>
      </c>
      <c r="H144" s="19">
        <f>SUM(H135:H143)</f>
        <v>0</v>
      </c>
      <c r="I144" s="19">
        <f>SUM(I135:I143)</f>
        <v>0</v>
      </c>
      <c r="J144" s="19">
        <f>SUM(J135:J143)</f>
        <v>0</v>
      </c>
      <c r="K144" s="25"/>
      <c r="L144" s="19">
        <f>SUM(L135:L143)</f>
        <v>0</v>
      </c>
    </row>
    <row r="145" spans="1:12" ht="15.75" thickBot="1" x14ac:dyDescent="0.25">
      <c r="A145" s="29">
        <f>A130</f>
        <v>2</v>
      </c>
      <c r="B145" s="30">
        <f>B130</f>
        <v>3</v>
      </c>
      <c r="C145" s="63" t="s">
        <v>4</v>
      </c>
      <c r="D145" s="64"/>
      <c r="E145" s="31"/>
      <c r="F145" s="32">
        <f>F134+F144</f>
        <v>680</v>
      </c>
      <c r="G145" s="32">
        <f>G134+G144</f>
        <v>8.7200000000000006</v>
      </c>
      <c r="H145" s="32">
        <f>H134+H144</f>
        <v>6.63</v>
      </c>
      <c r="I145" s="32">
        <f>I134+I144</f>
        <v>80.540000000000006</v>
      </c>
      <c r="J145" s="32">
        <f>J134+J144</f>
        <v>464.85</v>
      </c>
      <c r="K145" s="32"/>
      <c r="L145" s="32">
        <f>L134+L144</f>
        <v>103.44999999999999</v>
      </c>
    </row>
    <row r="146" spans="1:12" ht="15" x14ac:dyDescent="0.25">
      <c r="A146" s="20">
        <v>2</v>
      </c>
      <c r="B146" s="21">
        <v>4</v>
      </c>
      <c r="C146" s="22" t="s">
        <v>20</v>
      </c>
      <c r="D146" s="5" t="s">
        <v>21</v>
      </c>
      <c r="E146" s="39" t="s">
        <v>61</v>
      </c>
      <c r="F146" s="40">
        <v>200</v>
      </c>
      <c r="G146" s="43">
        <v>24.61</v>
      </c>
      <c r="H146" s="40">
        <v>10.35</v>
      </c>
      <c r="I146" s="40">
        <v>100.05</v>
      </c>
      <c r="J146" s="40">
        <v>328.82</v>
      </c>
      <c r="K146" s="41">
        <v>259</v>
      </c>
      <c r="L146" s="40">
        <v>23.65</v>
      </c>
    </row>
    <row r="147" spans="1:12" ht="15" x14ac:dyDescent="0.25">
      <c r="A147" s="23"/>
      <c r="B147" s="15"/>
      <c r="C147" s="11"/>
      <c r="D147" s="7" t="s">
        <v>22</v>
      </c>
      <c r="E147" s="42" t="s">
        <v>42</v>
      </c>
      <c r="F147" s="43">
        <v>200</v>
      </c>
      <c r="G147" s="43">
        <v>0.53</v>
      </c>
      <c r="H147" s="43"/>
      <c r="I147" s="43">
        <v>9.4700000000000006</v>
      </c>
      <c r="J147" s="51">
        <v>40</v>
      </c>
      <c r="K147" s="44">
        <v>376</v>
      </c>
      <c r="L147" s="43">
        <v>1.26</v>
      </c>
    </row>
    <row r="148" spans="1:12" ht="15" x14ac:dyDescent="0.25">
      <c r="A148" s="23"/>
      <c r="B148" s="15"/>
      <c r="C148" s="11"/>
      <c r="D148" s="7" t="s">
        <v>63</v>
      </c>
      <c r="E148" s="42" t="s">
        <v>44</v>
      </c>
      <c r="F148" s="43">
        <v>80</v>
      </c>
      <c r="G148" s="43">
        <v>8.5399999999999991</v>
      </c>
      <c r="H148" s="51">
        <v>3.6</v>
      </c>
      <c r="I148" s="51">
        <v>34.799999999999997</v>
      </c>
      <c r="J148" s="51">
        <v>219.2</v>
      </c>
      <c r="K148" s="44" t="s">
        <v>43</v>
      </c>
      <c r="L148" s="51">
        <v>4.24</v>
      </c>
    </row>
    <row r="149" spans="1:12" ht="15" x14ac:dyDescent="0.25">
      <c r="A149" s="23"/>
      <c r="B149" s="15"/>
      <c r="C149" s="11"/>
      <c r="D149" s="7" t="s">
        <v>26</v>
      </c>
      <c r="E149" s="54" t="s">
        <v>67</v>
      </c>
      <c r="F149" s="43">
        <v>60</v>
      </c>
      <c r="G149" s="43">
        <v>0.48</v>
      </c>
      <c r="H149" s="43">
        <v>0.06</v>
      </c>
      <c r="I149" s="43">
        <v>1.68</v>
      </c>
      <c r="J149" s="43">
        <v>9</v>
      </c>
      <c r="K149" s="44">
        <v>71</v>
      </c>
      <c r="L149" s="51">
        <v>9</v>
      </c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33</v>
      </c>
      <c r="E152" s="9"/>
      <c r="F152" s="19">
        <f>SUM(F146:F151)</f>
        <v>540</v>
      </c>
      <c r="G152" s="19">
        <f>SUM(G146:G151)</f>
        <v>34.159999999999997</v>
      </c>
      <c r="H152" s="19">
        <f>SUM(H146:H151)</f>
        <v>14.01</v>
      </c>
      <c r="I152" s="19">
        <f>SUM(I146:I151)</f>
        <v>146</v>
      </c>
      <c r="J152" s="19">
        <f>SUM(J146:J151)</f>
        <v>597.02</v>
      </c>
      <c r="K152" s="25"/>
      <c r="L152" s="19">
        <f>SUM(L146:L151)</f>
        <v>38.15</v>
      </c>
    </row>
    <row r="153" spans="1:12" ht="15" x14ac:dyDescent="0.25">
      <c r="A153" s="26">
        <f>A146</f>
        <v>2</v>
      </c>
      <c r="B153" s="13">
        <f>B146</f>
        <v>4</v>
      </c>
      <c r="C153" s="10" t="s">
        <v>25</v>
      </c>
      <c r="D153" s="7" t="s">
        <v>26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27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28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29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30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31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32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4"/>
      <c r="B162" s="17"/>
      <c r="C162" s="8"/>
      <c r="D162" s="18" t="s">
        <v>33</v>
      </c>
      <c r="E162" s="9"/>
      <c r="F162" s="19">
        <f>SUM(F153:F161)</f>
        <v>0</v>
      </c>
      <c r="G162" s="19">
        <f>SUM(G153:G161)</f>
        <v>0</v>
      </c>
      <c r="H162" s="19">
        <f>SUM(H153:H161)</f>
        <v>0</v>
      </c>
      <c r="I162" s="19">
        <f>SUM(I153:I161)</f>
        <v>0</v>
      </c>
      <c r="J162" s="19">
        <f>SUM(J153:J161)</f>
        <v>0</v>
      </c>
      <c r="K162" s="25"/>
      <c r="L162" s="19">
        <f>SUM(L153:L161)</f>
        <v>0</v>
      </c>
    </row>
    <row r="163" spans="1:12" ht="15" x14ac:dyDescent="0.2">
      <c r="A163" s="29">
        <f>A146</f>
        <v>2</v>
      </c>
      <c r="B163" s="30">
        <f>B146</f>
        <v>4</v>
      </c>
      <c r="C163" s="63" t="s">
        <v>4</v>
      </c>
      <c r="D163" s="64"/>
      <c r="E163" s="31"/>
      <c r="F163" s="32">
        <f>F152+F162</f>
        <v>540</v>
      </c>
      <c r="G163" s="32">
        <f>G152+G162</f>
        <v>34.159999999999997</v>
      </c>
      <c r="H163" s="32">
        <f>H152+H162</f>
        <v>14.01</v>
      </c>
      <c r="I163" s="32">
        <f>I152+I162</f>
        <v>146</v>
      </c>
      <c r="J163" s="32">
        <f>J152+J162</f>
        <v>597.02</v>
      </c>
      <c r="K163" s="32"/>
      <c r="L163" s="32">
        <f>L152+L162</f>
        <v>38.15</v>
      </c>
    </row>
    <row r="164" spans="1:12" ht="15" x14ac:dyDescent="0.25">
      <c r="A164" s="20">
        <v>2</v>
      </c>
      <c r="B164" s="21">
        <v>5</v>
      </c>
      <c r="C164" s="22" t="s">
        <v>20</v>
      </c>
      <c r="D164" s="5" t="s">
        <v>21</v>
      </c>
      <c r="E164" s="39" t="s">
        <v>64</v>
      </c>
      <c r="F164" s="40">
        <v>200</v>
      </c>
      <c r="G164" s="40">
        <v>2.1800000000000002</v>
      </c>
      <c r="H164" s="40">
        <v>2.2400000000000002</v>
      </c>
      <c r="I164" s="40">
        <v>16.36</v>
      </c>
      <c r="J164" s="40">
        <v>94.32</v>
      </c>
      <c r="K164" s="41">
        <v>103</v>
      </c>
      <c r="L164" s="40">
        <v>51.75</v>
      </c>
    </row>
    <row r="165" spans="1:12" ht="15" x14ac:dyDescent="0.25">
      <c r="A165" s="23"/>
      <c r="B165" s="15"/>
      <c r="C165" s="11"/>
      <c r="D165" s="7" t="s">
        <v>22</v>
      </c>
      <c r="E165" s="42" t="s">
        <v>42</v>
      </c>
      <c r="F165" s="43">
        <v>200</v>
      </c>
      <c r="G165" s="43">
        <v>0.53</v>
      </c>
      <c r="H165" s="43"/>
      <c r="I165" s="43">
        <v>9.4700000000000006</v>
      </c>
      <c r="J165" s="51">
        <v>40</v>
      </c>
      <c r="K165" s="44">
        <v>376</v>
      </c>
      <c r="L165" s="43">
        <v>1.26</v>
      </c>
    </row>
    <row r="166" spans="1:12" ht="15" x14ac:dyDescent="0.25">
      <c r="A166" s="23"/>
      <c r="B166" s="15"/>
      <c r="C166" s="11"/>
      <c r="D166" s="7" t="s">
        <v>23</v>
      </c>
      <c r="E166" s="42" t="s">
        <v>44</v>
      </c>
      <c r="F166" s="43">
        <v>80</v>
      </c>
      <c r="G166" s="43">
        <v>6.32</v>
      </c>
      <c r="H166" s="51">
        <v>0.8</v>
      </c>
      <c r="I166" s="51">
        <v>38.64</v>
      </c>
      <c r="J166" s="51">
        <v>187.04</v>
      </c>
      <c r="K166" s="44" t="s">
        <v>43</v>
      </c>
      <c r="L166" s="51">
        <v>4.34</v>
      </c>
    </row>
    <row r="167" spans="1:12" ht="15" x14ac:dyDescent="0.25">
      <c r="A167" s="23"/>
      <c r="B167" s="15"/>
      <c r="C167" s="11"/>
      <c r="D167" s="7" t="s">
        <v>24</v>
      </c>
      <c r="E167" s="42" t="s">
        <v>48</v>
      </c>
      <c r="F167" s="43">
        <v>200</v>
      </c>
      <c r="G167" s="43">
        <v>0.63</v>
      </c>
      <c r="H167" s="43">
        <v>0.63</v>
      </c>
      <c r="I167" s="43">
        <v>15.41</v>
      </c>
      <c r="J167" s="43">
        <v>75.48</v>
      </c>
      <c r="K167" s="44">
        <v>338</v>
      </c>
      <c r="L167" s="51">
        <v>30.4</v>
      </c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.75" customHeight="1" x14ac:dyDescent="0.25">
      <c r="A169" s="24"/>
      <c r="B169" s="17"/>
      <c r="C169" s="8"/>
      <c r="D169" s="18" t="s">
        <v>33</v>
      </c>
      <c r="E169" s="9"/>
      <c r="F169" s="19">
        <f>SUM(F164:F168)</f>
        <v>680</v>
      </c>
      <c r="G169" s="19">
        <f>SUM(G164:G168)</f>
        <v>9.6600000000000019</v>
      </c>
      <c r="H169" s="19">
        <f>SUM(H164:H168)</f>
        <v>3.67</v>
      </c>
      <c r="I169" s="19">
        <f>SUM(I164:I168)</f>
        <v>79.88</v>
      </c>
      <c r="J169" s="19">
        <f>SUM(J164:J168)</f>
        <v>396.84000000000003</v>
      </c>
      <c r="K169" s="25"/>
      <c r="L169" s="19">
        <f>SUM(L164:L168)</f>
        <v>87.75</v>
      </c>
    </row>
    <row r="170" spans="1:12" ht="15" x14ac:dyDescent="0.25">
      <c r="A170" s="26">
        <f>A164</f>
        <v>2</v>
      </c>
      <c r="B170" s="13">
        <f>B164</f>
        <v>5</v>
      </c>
      <c r="C170" s="10" t="s">
        <v>25</v>
      </c>
      <c r="D170" s="7" t="s">
        <v>26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27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28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29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30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31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32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4"/>
      <c r="B179" s="17"/>
      <c r="C179" s="8"/>
      <c r="D179" s="18" t="s">
        <v>33</v>
      </c>
      <c r="E179" s="9"/>
      <c r="F179" s="19">
        <f>SUM(F170:F178)</f>
        <v>0</v>
      </c>
      <c r="G179" s="19">
        <f>SUM(G170:G178)</f>
        <v>0</v>
      </c>
      <c r="H179" s="19">
        <f>SUM(H170:H178)</f>
        <v>0</v>
      </c>
      <c r="I179" s="19">
        <f>SUM(I170:I178)</f>
        <v>0</v>
      </c>
      <c r="J179" s="19">
        <f>SUM(J170:J178)</f>
        <v>0</v>
      </c>
      <c r="K179" s="25"/>
      <c r="L179" s="19">
        <f>SUM(L170:L178)</f>
        <v>0</v>
      </c>
    </row>
    <row r="180" spans="1:12" ht="15" x14ac:dyDescent="0.2">
      <c r="A180" s="29">
        <f>A164</f>
        <v>2</v>
      </c>
      <c r="B180" s="30">
        <f>B164</f>
        <v>5</v>
      </c>
      <c r="C180" s="63" t="s">
        <v>4</v>
      </c>
      <c r="D180" s="64"/>
      <c r="E180" s="31"/>
      <c r="F180" s="32">
        <f>F169+F179</f>
        <v>680</v>
      </c>
      <c r="G180" s="32">
        <f>G169+G179</f>
        <v>9.6600000000000019</v>
      </c>
      <c r="H180" s="32">
        <f>H169+H179</f>
        <v>3.67</v>
      </c>
      <c r="I180" s="32">
        <f>I169+I179</f>
        <v>79.88</v>
      </c>
      <c r="J180" s="32">
        <f>J169+J179</f>
        <v>396.84000000000003</v>
      </c>
      <c r="K180" s="32"/>
      <c r="L180" s="32">
        <f>L169+L179</f>
        <v>87.75</v>
      </c>
    </row>
    <row r="181" spans="1:12" x14ac:dyDescent="0.2">
      <c r="A181" s="27"/>
      <c r="B181" s="28"/>
      <c r="C181" s="65" t="s">
        <v>5</v>
      </c>
      <c r="D181" s="65"/>
      <c r="E181" s="65"/>
      <c r="F181" s="34">
        <f>(F23+F41+F60+F78+F95+F113+F129+F145+F163+F180)/(IF(F23=0,0,1)+IF(F41=0,0,1)+IF(F60=0,0,1)+IF(F78=0,0,1)+IF(F95=0,0,1)+IF(F113=0,0,1)+IF(F129=0,0,1)+IF(F145=0,0,1)+IF(F163=0,0,1)+IF(F180=0,0,1))</f>
        <v>606</v>
      </c>
      <c r="G181" s="34">
        <f>(G23+G41+G60+G78+G95+G113+G129+G145+G163+G180)/(IF(G23=0,0,1)+IF(G41=0,0,1)+IF(G60=0,0,1)+IF(G78=0,0,1)+IF(G95=0,0,1)+IF(G113=0,0,1)+IF(G129=0,0,1)+IF(G145=0,0,1)+IF(G163=0,0,1)+IF(G180=0,0,1))</f>
        <v>17.14</v>
      </c>
      <c r="H181" s="34">
        <f>(H23+H41+H60+H78+H95+H113+H129+H145+H163+H180)/(IF(H23=0,0,1)+IF(H41=0,0,1)+IF(H60=0,0,1)+IF(H78=0,0,1)+IF(H95=0,0,1)+IF(H113=0,0,1)+IF(H129=0,0,1)+IF(H145=0,0,1)+IF(H163=0,0,1)+IF(H180=0,0,1))</f>
        <v>12.213999999999999</v>
      </c>
      <c r="I181" s="34">
        <f>(I23+I41+I60+I78+I95+I113+I129+I145+I163+I180)/(IF(I23=0,0,1)+IF(I41=0,0,1)+IF(I60=0,0,1)+IF(I78=0,0,1)+IF(I95=0,0,1)+IF(I113=0,0,1)+IF(I129=0,0,1)+IF(I145=0,0,1)+IF(I163=0,0,1)+IF(I180=0,0,1))</f>
        <v>89.138999999999996</v>
      </c>
      <c r="J181" s="34">
        <f>(J23+J41+J60+J78+J95+J113+J129+J145+J163+J180)/(IF(J23=0,0,1)+IF(J41=0,0,1)+IF(J60=0,0,1)+IF(J78=0,0,1)+IF(J95=0,0,1)+IF(J113=0,0,1)+IF(J129=0,0,1)+IF(J145=0,0,1)+IF(J163=0,0,1)+IF(J180=0,0,1))</f>
        <v>528.06900000000007</v>
      </c>
      <c r="K181" s="34"/>
      <c r="L181" s="34">
        <f>(L23+L41+L60+L78+L95+L113+L129+L145+L163+L180)/(IF(L23=0,0,1)+IF(L41=0,0,1)+IF(L60=0,0,1)+IF(L78=0,0,1)+IF(L95=0,0,1)+IF(L113=0,0,1)+IF(L129=0,0,1)+IF(L145=0,0,1)+IF(L163=0,0,1)+IF(L180=0,0,1))</f>
        <v>69.135000000000005</v>
      </c>
    </row>
  </sheetData>
  <mergeCells count="14">
    <mergeCell ref="C95:D95"/>
    <mergeCell ref="C23:D23"/>
    <mergeCell ref="C78:D78"/>
    <mergeCell ref="C181:E181"/>
    <mergeCell ref="C180:D180"/>
    <mergeCell ref="C113:D113"/>
    <mergeCell ref="C129:D129"/>
    <mergeCell ref="C145:D145"/>
    <mergeCell ref="C163:D163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Яблонская ООШ</cp:lastModifiedBy>
  <dcterms:created xsi:type="dcterms:W3CDTF">2022-05-16T14:23:56Z</dcterms:created>
  <dcterms:modified xsi:type="dcterms:W3CDTF">2025-09-10T20:05:48Z</dcterms:modified>
</cp:coreProperties>
</file>